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136" windowHeight="1230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L257" i="1" l="1"/>
  <c r="L174" i="1"/>
  <c r="L161" i="1"/>
  <c r="L136" i="1" l="1"/>
  <c r="L88" i="1"/>
  <c r="L40" i="1"/>
  <c r="L29" i="1"/>
  <c r="L16" i="1"/>
  <c r="L30" i="1" l="1"/>
  <c r="L283" i="1"/>
  <c r="K283" i="1"/>
  <c r="J283" i="1"/>
  <c r="I283" i="1"/>
  <c r="H283" i="1"/>
  <c r="G283" i="1"/>
  <c r="F283" i="1"/>
  <c r="J257" i="1" l="1"/>
  <c r="I257" i="1"/>
  <c r="H257" i="1"/>
  <c r="G257" i="1"/>
  <c r="F257" i="1"/>
  <c r="F29" i="1" l="1"/>
  <c r="F447" i="1"/>
  <c r="F321" i="1"/>
  <c r="F16" i="1"/>
  <c r="H16" i="1"/>
  <c r="H40" i="1"/>
  <c r="H29" i="1"/>
  <c r="H53" i="1"/>
  <c r="H64" i="1"/>
  <c r="H77" i="1"/>
  <c r="H88" i="1"/>
  <c r="H100" i="1"/>
  <c r="H112" i="1"/>
  <c r="G498" i="1"/>
  <c r="F498" i="1"/>
  <c r="B499" i="1"/>
  <c r="A499" i="1"/>
  <c r="L498" i="1"/>
  <c r="J498" i="1"/>
  <c r="I498" i="1"/>
  <c r="H498" i="1"/>
  <c r="B486" i="1"/>
  <c r="L485" i="1"/>
  <c r="J485" i="1"/>
  <c r="I485" i="1"/>
  <c r="H485" i="1"/>
  <c r="G485" i="1"/>
  <c r="F485" i="1"/>
  <c r="B474" i="1"/>
  <c r="A474" i="1"/>
  <c r="L473" i="1"/>
  <c r="J473" i="1"/>
  <c r="I473" i="1"/>
  <c r="H473" i="1"/>
  <c r="G473" i="1"/>
  <c r="F473" i="1"/>
  <c r="B461" i="1"/>
  <c r="L460" i="1"/>
  <c r="J460" i="1"/>
  <c r="I460" i="1"/>
  <c r="H460" i="1"/>
  <c r="G460" i="1"/>
  <c r="F460" i="1"/>
  <c r="B448" i="1"/>
  <c r="A448" i="1"/>
  <c r="L447" i="1"/>
  <c r="J447" i="1"/>
  <c r="I447" i="1"/>
  <c r="H447" i="1"/>
  <c r="G447" i="1"/>
  <c r="B435" i="1"/>
  <c r="L434" i="1"/>
  <c r="J434" i="1"/>
  <c r="I434" i="1"/>
  <c r="H434" i="1"/>
  <c r="H448" i="1" s="1"/>
  <c r="G434" i="1"/>
  <c r="F434" i="1"/>
  <c r="B424" i="1"/>
  <c r="A424" i="1"/>
  <c r="L423" i="1"/>
  <c r="J423" i="1"/>
  <c r="I423" i="1"/>
  <c r="H423" i="1"/>
  <c r="G423" i="1"/>
  <c r="F423" i="1"/>
  <c r="B411" i="1"/>
  <c r="L410" i="1"/>
  <c r="J410" i="1"/>
  <c r="I410" i="1"/>
  <c r="H410" i="1"/>
  <c r="G410" i="1"/>
  <c r="F410" i="1"/>
  <c r="B398" i="1"/>
  <c r="A398" i="1"/>
  <c r="L397" i="1"/>
  <c r="J397" i="1"/>
  <c r="I397" i="1"/>
  <c r="H397" i="1"/>
  <c r="G397" i="1"/>
  <c r="F397" i="1"/>
  <c r="B385" i="1"/>
  <c r="L384" i="1"/>
  <c r="J384" i="1"/>
  <c r="I384" i="1"/>
  <c r="H384" i="1"/>
  <c r="G384" i="1"/>
  <c r="F384" i="1"/>
  <c r="B373" i="1"/>
  <c r="A373" i="1"/>
  <c r="L372" i="1"/>
  <c r="J372" i="1"/>
  <c r="I372" i="1"/>
  <c r="H372" i="1"/>
  <c r="G372" i="1"/>
  <c r="F372" i="1"/>
  <c r="B360" i="1"/>
  <c r="L359" i="1"/>
  <c r="J359" i="1"/>
  <c r="I359" i="1"/>
  <c r="H359" i="1"/>
  <c r="G359" i="1"/>
  <c r="F359" i="1"/>
  <c r="B348" i="1"/>
  <c r="A348" i="1"/>
  <c r="L347" i="1"/>
  <c r="J347" i="1"/>
  <c r="I347" i="1"/>
  <c r="H347" i="1"/>
  <c r="G347" i="1"/>
  <c r="F347" i="1"/>
  <c r="B335" i="1"/>
  <c r="L334" i="1"/>
  <c r="J334" i="1"/>
  <c r="I334" i="1"/>
  <c r="H334" i="1"/>
  <c r="G334" i="1"/>
  <c r="F334" i="1"/>
  <c r="B322" i="1"/>
  <c r="A322" i="1"/>
  <c r="L321" i="1"/>
  <c r="J321" i="1"/>
  <c r="I321" i="1"/>
  <c r="H321" i="1"/>
  <c r="G321" i="1"/>
  <c r="B309" i="1"/>
  <c r="L308" i="1"/>
  <c r="J308" i="1"/>
  <c r="I308" i="1"/>
  <c r="H308" i="1"/>
  <c r="G308" i="1"/>
  <c r="F308" i="1"/>
  <c r="B297" i="1"/>
  <c r="A297" i="1"/>
  <c r="L296" i="1"/>
  <c r="J296" i="1"/>
  <c r="I296" i="1"/>
  <c r="H296" i="1"/>
  <c r="G296" i="1"/>
  <c r="F296" i="1"/>
  <c r="B284" i="1"/>
  <c r="B271" i="1"/>
  <c r="A271" i="1"/>
  <c r="L270" i="1"/>
  <c r="J270" i="1"/>
  <c r="I270" i="1"/>
  <c r="H270" i="1"/>
  <c r="G270" i="1"/>
  <c r="F270" i="1"/>
  <c r="B258" i="1"/>
  <c r="A258" i="1"/>
  <c r="J448" i="1" l="1"/>
  <c r="J322" i="1"/>
  <c r="L424" i="1"/>
  <c r="L348" i="1"/>
  <c r="J499" i="1"/>
  <c r="H499" i="1"/>
  <c r="G499" i="1"/>
  <c r="F448" i="1"/>
  <c r="G424" i="1"/>
  <c r="I424" i="1"/>
  <c r="J424" i="1"/>
  <c r="H424" i="1"/>
  <c r="F424" i="1"/>
  <c r="J398" i="1"/>
  <c r="F398" i="1"/>
  <c r="H398" i="1"/>
  <c r="J373" i="1"/>
  <c r="H373" i="1"/>
  <c r="F373" i="1"/>
  <c r="I348" i="1"/>
  <c r="G348" i="1"/>
  <c r="F322" i="1"/>
  <c r="H322" i="1"/>
  <c r="H271" i="1"/>
  <c r="J271" i="1"/>
  <c r="I271" i="1"/>
  <c r="F271" i="1"/>
  <c r="G271" i="1"/>
  <c r="I499" i="1"/>
  <c r="L499" i="1"/>
  <c r="G297" i="1"/>
  <c r="I297" i="1"/>
  <c r="L297" i="1"/>
  <c r="G448" i="1"/>
  <c r="I448" i="1"/>
  <c r="L448" i="1"/>
  <c r="G474" i="1"/>
  <c r="I474" i="1"/>
  <c r="L474" i="1"/>
  <c r="F474" i="1"/>
  <c r="H474" i="1"/>
  <c r="J474" i="1"/>
  <c r="F499" i="1"/>
  <c r="F297" i="1"/>
  <c r="H297" i="1"/>
  <c r="J297" i="1"/>
  <c r="G322" i="1"/>
  <c r="I322" i="1"/>
  <c r="L322" i="1"/>
  <c r="F348" i="1"/>
  <c r="H348" i="1"/>
  <c r="J348" i="1"/>
  <c r="G373" i="1"/>
  <c r="I373" i="1"/>
  <c r="L373" i="1"/>
  <c r="G398" i="1"/>
  <c r="I398" i="1"/>
  <c r="L398" i="1"/>
  <c r="B247" i="1"/>
  <c r="A247" i="1"/>
  <c r="L246" i="1"/>
  <c r="J246" i="1"/>
  <c r="I246" i="1"/>
  <c r="H246" i="1"/>
  <c r="G246" i="1"/>
  <c r="F246" i="1"/>
  <c r="B235" i="1"/>
  <c r="A235" i="1"/>
  <c r="L234" i="1"/>
  <c r="J234" i="1"/>
  <c r="I234" i="1"/>
  <c r="H234" i="1"/>
  <c r="G234" i="1"/>
  <c r="F234" i="1"/>
  <c r="B223" i="1"/>
  <c r="A223" i="1"/>
  <c r="L222" i="1"/>
  <c r="J222" i="1"/>
  <c r="I222" i="1"/>
  <c r="H222" i="1"/>
  <c r="G222" i="1"/>
  <c r="F222" i="1"/>
  <c r="B210" i="1"/>
  <c r="A210" i="1"/>
  <c r="L209" i="1"/>
  <c r="L223" i="1" s="1"/>
  <c r="J209" i="1"/>
  <c r="I209" i="1"/>
  <c r="H209" i="1"/>
  <c r="G209" i="1"/>
  <c r="F209" i="1"/>
  <c r="B199" i="1"/>
  <c r="A199" i="1"/>
  <c r="L198" i="1"/>
  <c r="J198" i="1"/>
  <c r="I198" i="1"/>
  <c r="H198" i="1"/>
  <c r="G198" i="1"/>
  <c r="F198" i="1"/>
  <c r="B187" i="1"/>
  <c r="A187" i="1"/>
  <c r="L186" i="1"/>
  <c r="J186" i="1"/>
  <c r="I186" i="1"/>
  <c r="H186" i="1"/>
  <c r="G186" i="1"/>
  <c r="F186" i="1"/>
  <c r="B175" i="1"/>
  <c r="A175" i="1"/>
  <c r="L175" i="1"/>
  <c r="F175" i="1"/>
  <c r="B150" i="1"/>
  <c r="A150" i="1"/>
  <c r="L149" i="1"/>
  <c r="L150" i="1" s="1"/>
  <c r="J149" i="1"/>
  <c r="I149" i="1"/>
  <c r="H149" i="1"/>
  <c r="G149" i="1"/>
  <c r="F149" i="1"/>
  <c r="B126" i="1"/>
  <c r="A126" i="1"/>
  <c r="L125" i="1"/>
  <c r="J125" i="1"/>
  <c r="I125" i="1"/>
  <c r="H125" i="1"/>
  <c r="H126" i="1" s="1"/>
  <c r="G125" i="1"/>
  <c r="F125" i="1"/>
  <c r="B113" i="1"/>
  <c r="A113" i="1"/>
  <c r="L112" i="1"/>
  <c r="J112" i="1"/>
  <c r="I112" i="1"/>
  <c r="G112" i="1"/>
  <c r="F112" i="1"/>
  <c r="B101" i="1"/>
  <c r="A101" i="1"/>
  <c r="L100" i="1"/>
  <c r="J100" i="1"/>
  <c r="I100" i="1"/>
  <c r="G100" i="1"/>
  <c r="F100" i="1"/>
  <c r="B89" i="1"/>
  <c r="A89" i="1"/>
  <c r="J88" i="1"/>
  <c r="I88" i="1"/>
  <c r="G88" i="1"/>
  <c r="F88" i="1"/>
  <c r="B78" i="1"/>
  <c r="A78" i="1"/>
  <c r="L77" i="1"/>
  <c r="J77" i="1"/>
  <c r="I77" i="1"/>
  <c r="G77" i="1"/>
  <c r="F77" i="1"/>
  <c r="B65" i="1"/>
  <c r="A65" i="1"/>
  <c r="L64" i="1"/>
  <c r="J64" i="1"/>
  <c r="I64" i="1"/>
  <c r="H78" i="1"/>
  <c r="G64" i="1"/>
  <c r="F64" i="1"/>
  <c r="B54" i="1"/>
  <c r="A54" i="1"/>
  <c r="L53" i="1"/>
  <c r="L54" i="1" s="1"/>
  <c r="J53" i="1"/>
  <c r="I53" i="1"/>
  <c r="G53" i="1"/>
  <c r="F53" i="1"/>
  <c r="B41" i="1"/>
  <c r="A41" i="1"/>
  <c r="J40" i="1"/>
  <c r="I40" i="1"/>
  <c r="H54" i="1"/>
  <c r="G40" i="1"/>
  <c r="F40" i="1"/>
  <c r="B30" i="1"/>
  <c r="A30" i="1"/>
  <c r="J29" i="1"/>
  <c r="I29" i="1"/>
  <c r="G29" i="1"/>
  <c r="F30" i="1"/>
  <c r="B17" i="1"/>
  <c r="A17" i="1"/>
  <c r="J16" i="1"/>
  <c r="I16" i="1"/>
  <c r="G16" i="1"/>
  <c r="L78" i="1" l="1"/>
  <c r="L247" i="1"/>
  <c r="L271" i="1" s="1"/>
  <c r="L199" i="1"/>
  <c r="L126" i="1"/>
  <c r="F247" i="1"/>
  <c r="J247" i="1"/>
  <c r="L101" i="1"/>
  <c r="G247" i="1"/>
  <c r="I247" i="1"/>
  <c r="J223" i="1"/>
  <c r="H223" i="1"/>
  <c r="G223" i="1"/>
  <c r="I223" i="1"/>
  <c r="H199" i="1"/>
  <c r="F199" i="1"/>
  <c r="G199" i="1"/>
  <c r="I199" i="1"/>
  <c r="J175" i="1"/>
  <c r="I175" i="1"/>
  <c r="G175" i="1"/>
  <c r="G150" i="1"/>
  <c r="H150" i="1"/>
  <c r="J150" i="1"/>
  <c r="I150" i="1"/>
  <c r="F126" i="1"/>
  <c r="I126" i="1"/>
  <c r="G126" i="1"/>
  <c r="I101" i="1"/>
  <c r="F101" i="1"/>
  <c r="G78" i="1"/>
  <c r="I78" i="1"/>
  <c r="F54" i="1"/>
  <c r="G54" i="1"/>
  <c r="I30" i="1"/>
  <c r="J30" i="1"/>
  <c r="J78" i="1"/>
  <c r="J101" i="1"/>
  <c r="I54" i="1"/>
  <c r="G101" i="1"/>
  <c r="G30" i="1"/>
  <c r="H30" i="1"/>
  <c r="J54" i="1"/>
  <c r="F78" i="1"/>
  <c r="H101" i="1"/>
  <c r="J126" i="1"/>
  <c r="F150" i="1"/>
  <c r="H175" i="1"/>
  <c r="J199" i="1"/>
  <c r="F223" i="1"/>
  <c r="H247" i="1"/>
  <c r="L500" i="1" l="1"/>
  <c r="F500" i="1"/>
  <c r="I500" i="1"/>
  <c r="J500" i="1"/>
  <c r="G500" i="1"/>
  <c r="H500" i="1"/>
</calcChain>
</file>

<file path=xl/sharedStrings.xml><?xml version="1.0" encoding="utf-8"?>
<sst xmlns="http://schemas.openxmlformats.org/spreadsheetml/2006/main" count="622" uniqueCount="193">
  <si>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</si>
  <si>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</si>
  <si>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</si>
  <si>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</si>
  <si>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</si>
  <si>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</si>
  <si>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</si>
  <si>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</si>
  <si>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</si>
  <si>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</si>
  <si>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</si>
  <si>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</si>
  <si>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</si>
  <si>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</si>
  <si>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</si>
  <si>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</si>
  <si>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</si>
  <si>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</si>
  <si>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</si>
  <si>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</si>
  <si>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</si>
  <si>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</si>
  <si>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</si>
  <si>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</si>
  <si>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</si>
  <si>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</si>
  <si>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</si>
  <si>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</si>
  <si>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</si>
  <si>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</si>
  <si>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</si>
  <si>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</si>
  <si>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</si>
  <si>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</si>
  <si>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</si>
  <si>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</si>
  <si>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</si>
  <si>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</si>
  <si>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</si>
  <si>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 </t>
  </si>
  <si>
    <t>Хлеб пшеничный</t>
  </si>
  <si>
    <t>Хлеб ржаной</t>
  </si>
  <si>
    <t>этик.</t>
  </si>
  <si>
    <t>Фрукты в ассортименте (яблоко)</t>
  </si>
  <si>
    <t xml:space="preserve">Щи с мясом (говядина) и сметаной </t>
  </si>
  <si>
    <t>хлеб бел</t>
  </si>
  <si>
    <t>Компот из сухофруктов</t>
  </si>
  <si>
    <t xml:space="preserve">Батон пшеничный </t>
  </si>
  <si>
    <t>Каша гречневая вязкая с маслом</t>
  </si>
  <si>
    <t>Сыр сливочный в индивидуальной упаковке</t>
  </si>
  <si>
    <t>Напиток плодовоягодный витаминизированный (черносмородиновый)</t>
  </si>
  <si>
    <t>Суп рыбный с крупой (рыбные консервы)</t>
  </si>
  <si>
    <t>Компот яблочно - смородиновый</t>
  </si>
  <si>
    <t>Свекольник с мясом и сметаной</t>
  </si>
  <si>
    <t>гор напиток</t>
  </si>
  <si>
    <t>Чай с сахаром и лимоном</t>
  </si>
  <si>
    <t>Батон пшеничный</t>
  </si>
  <si>
    <t>Фрукты в ассортименте (груша)</t>
  </si>
  <si>
    <t>Сок фруктовый (яблоко)</t>
  </si>
  <si>
    <t>Чай с шиповником</t>
  </si>
  <si>
    <t>Маринад из моркови</t>
  </si>
  <si>
    <t>Чай с сахаром</t>
  </si>
  <si>
    <t>3 блюдо</t>
  </si>
  <si>
    <t>этик</t>
  </si>
  <si>
    <t>Сыр порциями</t>
  </si>
  <si>
    <t>Суп куриный с вермишелью</t>
  </si>
  <si>
    <t>Гуляш (говядина)</t>
  </si>
  <si>
    <t>Горошек консервированный</t>
  </si>
  <si>
    <t>Щи вегетарианские со сметаной</t>
  </si>
  <si>
    <t>Омлет натуральный</t>
  </si>
  <si>
    <t>Какао с молоком</t>
  </si>
  <si>
    <t>Суп картофельный с горохом, с мясом (говядина)</t>
  </si>
  <si>
    <t>Жаркое с мясом (говядина)</t>
  </si>
  <si>
    <t>Картофель отварной с маслом и зеленью</t>
  </si>
  <si>
    <t>Картофель запеченный</t>
  </si>
  <si>
    <t>Суп картофельный с мясом (говядина)</t>
  </si>
  <si>
    <t>Напиток плодово-ягодный витаминизированный</t>
  </si>
  <si>
    <t>Кисель витаминизированный плодово-ягодный</t>
  </si>
  <si>
    <t>Каша рисовая молочная</t>
  </si>
  <si>
    <t xml:space="preserve">Чай с сахаром </t>
  </si>
  <si>
    <t>Блинчики с карамельным соусом (2шт)</t>
  </si>
  <si>
    <t>Плов с мясом (говядина)</t>
  </si>
  <si>
    <t>Запеканка из птицы с цветной капустой</t>
  </si>
  <si>
    <t>Котлета из птицы "Ряба"</t>
  </si>
  <si>
    <t xml:space="preserve">Пудинг из творога с яблоками со сгущенным молоком </t>
  </si>
  <si>
    <t>Филе из птицы в кисло - сладком соусе</t>
  </si>
  <si>
    <t>Спагетти отварные</t>
  </si>
  <si>
    <t>Икра овощная (кабачковая)</t>
  </si>
  <si>
    <t>стр 100 сб рец Москва 2019г</t>
  </si>
  <si>
    <t>Котлета "Домашняя" с соусом томатным</t>
  </si>
  <si>
    <t xml:space="preserve">Картофельное пюре </t>
  </si>
  <si>
    <t>хлеб пшеничный</t>
  </si>
  <si>
    <t>хлеб ржаной</t>
  </si>
  <si>
    <t>Суп овощной с мясом и сметаной</t>
  </si>
  <si>
    <t>Котлета "Лукоморье" с соусом томатным</t>
  </si>
  <si>
    <t xml:space="preserve">Каша гречневая рассыпчатая </t>
  </si>
  <si>
    <t>Фрукты в ассортименте (апельсин)</t>
  </si>
  <si>
    <t>Филе птицы тушеное с томатным соусом</t>
  </si>
  <si>
    <t>гор напитки</t>
  </si>
  <si>
    <t>Рыба, тушеная с овощами</t>
  </si>
  <si>
    <t>Рис отварной</t>
  </si>
  <si>
    <t xml:space="preserve">горячее блюдо </t>
  </si>
  <si>
    <t>Каша пшенная молочная жидкая</t>
  </si>
  <si>
    <t>сыр порциями</t>
  </si>
  <si>
    <t>Фруктовый десерт</t>
  </si>
  <si>
    <t>Булгур отварной с маслом</t>
  </si>
  <si>
    <t>Компот из смеси фруктов и ягод (яблочно-смородиновый)</t>
  </si>
  <si>
    <t>Свекольник с мясом (говядина) и сметаной</t>
  </si>
  <si>
    <t>Сок фруктовый (яблочный)</t>
  </si>
  <si>
    <t>Картофель, запеченый с зеленью</t>
  </si>
  <si>
    <t>Масло сливочное порциями</t>
  </si>
  <si>
    <t>Печень по - строгановски</t>
  </si>
  <si>
    <t>Макароны отварные</t>
  </si>
  <si>
    <t>Биточек мясной "Пионерский" со соусом томатным</t>
  </si>
  <si>
    <t>Борщ с мясом (говядина)  и сметаной</t>
  </si>
  <si>
    <t xml:space="preserve">Рыба, запеченная с сыром </t>
  </si>
  <si>
    <t>Курица, запеченная с соусом и зеленью</t>
  </si>
  <si>
    <t>Картофельное пюре</t>
  </si>
  <si>
    <t>Каша гречневая вязкая</t>
  </si>
  <si>
    <t>200/10/10</t>
  </si>
  <si>
    <t>Биточек из птицы золотистый</t>
  </si>
  <si>
    <t>Каша гречневая рассыпчатая</t>
  </si>
  <si>
    <t>Каша манная молочная с ягодным соусом и маслом</t>
  </si>
  <si>
    <t>горячее блюдо</t>
  </si>
  <si>
    <t>Фрукты в ассртименте (яблоко)</t>
  </si>
  <si>
    <t>Плов с курицей</t>
  </si>
  <si>
    <t>стр 100 Сб рец Москва 2019г</t>
  </si>
  <si>
    <t>Биточек мясной под сырной шапкой</t>
  </si>
  <si>
    <t>Напиток витаминизированный плодово-ягодный</t>
  </si>
  <si>
    <t>Икра свекольная</t>
  </si>
  <si>
    <t>Щи с мясом и сметаной</t>
  </si>
  <si>
    <t>Рыба под сырно-картофельной шубкой</t>
  </si>
  <si>
    <t>3 людо</t>
  </si>
  <si>
    <t xml:space="preserve"> закуска</t>
  </si>
  <si>
    <t xml:space="preserve"> горячее блюдо</t>
  </si>
  <si>
    <t>Запеканка из творога Зебра со сгущенным молоком</t>
  </si>
  <si>
    <t>горячий напиток</t>
  </si>
  <si>
    <t>Горячий шоколад</t>
  </si>
  <si>
    <t>Борщ с мясом и сметаной</t>
  </si>
  <si>
    <t xml:space="preserve"> Курица запеченная с соусом и зеленью</t>
  </si>
  <si>
    <t>Компот из вишни</t>
  </si>
  <si>
    <t>Филе птицы  в кисло-сладком соусе</t>
  </si>
  <si>
    <t xml:space="preserve"> гарнир</t>
  </si>
  <si>
    <t xml:space="preserve">Макароны отварные </t>
  </si>
  <si>
    <t>Суп картофельный с горохом, с мясом</t>
  </si>
  <si>
    <t>Филе птицы ароматное</t>
  </si>
  <si>
    <t>гор. Напиток</t>
  </si>
  <si>
    <t>гор. напиток</t>
  </si>
  <si>
    <t>Горячий бутерброд с сыром (батон, сыр)</t>
  </si>
  <si>
    <t>Омлет с сыром</t>
  </si>
  <si>
    <t>Чай с облепихой</t>
  </si>
  <si>
    <t>Фрукты в асортименте (апельсин)</t>
  </si>
  <si>
    <t xml:space="preserve"> 1 блюдо </t>
  </si>
  <si>
    <t>Суп картофельный с макаронными изделиями (окорочка кур)</t>
  </si>
  <si>
    <t>Биточек мясной  под сырной шапкой (говядина, филе кур, молоко, помидо, сыр, сметана, яйцо)</t>
  </si>
  <si>
    <t xml:space="preserve">2 блюдо </t>
  </si>
  <si>
    <t xml:space="preserve">Рис отварной  </t>
  </si>
  <si>
    <t>Отвар из шиповника</t>
  </si>
  <si>
    <t>Закуска</t>
  </si>
  <si>
    <t>Оладьи с повидлом</t>
  </si>
  <si>
    <t>75/15</t>
  </si>
  <si>
    <t>Каша  овсяная молочная жидкая</t>
  </si>
  <si>
    <t>Молочный десерт</t>
  </si>
  <si>
    <t xml:space="preserve">1 блюдо </t>
  </si>
  <si>
    <t>Суп из овощей с мясом (говядина) и сметаной</t>
  </si>
  <si>
    <t>Филе птицы тушеное с овощами (филе птицы, лук, морковь, томатная паста, сметана)</t>
  </si>
  <si>
    <t>Напиток плодово-ягодный  витаминизированный</t>
  </si>
  <si>
    <t>Каша перловая  рассыпчатая</t>
  </si>
  <si>
    <t xml:space="preserve"> Рыба запеченная с сыром(форель)</t>
  </si>
  <si>
    <t>Компот из кураги</t>
  </si>
  <si>
    <t xml:space="preserve">Фрикадельки куриные с томатным соусом </t>
  </si>
  <si>
    <t xml:space="preserve"> гор. Блюдо</t>
  </si>
  <si>
    <t>Запеканка из творога с ягодным соусом</t>
  </si>
  <si>
    <t>Суп томатный с курицей, фасолью и овощами</t>
  </si>
  <si>
    <t>Каша гречневая рассыпчатая с маслом</t>
  </si>
  <si>
    <t>Компот из смеси фруктов и ягод(яблочно-смородиновый)</t>
  </si>
  <si>
    <t xml:space="preserve"> этик.</t>
  </si>
  <si>
    <t>стр100 Сб рец Москва 2019г</t>
  </si>
  <si>
    <t>Котлета мясная Домашняя (говядина, свинина, курица)п/ф с соусом томатным</t>
  </si>
  <si>
    <t xml:space="preserve">Рис отварной </t>
  </si>
  <si>
    <t xml:space="preserve">Кисель витаминизированный  плодово-ягодный </t>
  </si>
  <si>
    <t>Суп куриный с булгуром, помидорами и болгарским перцем</t>
  </si>
  <si>
    <t>Зраза мясная ленивая</t>
  </si>
  <si>
    <t xml:space="preserve"> Картофель отварной с маслом и зеленью</t>
  </si>
  <si>
    <t>Суп овощной с цветной капустой NEW</t>
  </si>
  <si>
    <t xml:space="preserve"> 2 блюдо</t>
  </si>
  <si>
    <t>Мясо тушеное ( говядина)</t>
  </si>
  <si>
    <t>349/1</t>
  </si>
  <si>
    <t>Суп картофельный с фасолью (говядина)</t>
  </si>
  <si>
    <t>Итого:</t>
  </si>
  <si>
    <t>директор</t>
  </si>
  <si>
    <t>Лебедева С.Ю.</t>
  </si>
  <si>
    <t>МБОУ "СОШ №79"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</si>
</sst>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20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6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5" fillId="0" borderId="0"/>
  </cellStyleXfs>
  <cellXfs count="352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5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righ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2" xfId="0" applyFont="1" applyBorder="1" applyAlignment="1" applyProtection="1">
      <alignment horizontal="right"/>
      <protection locked="0"/>
    </xf>
    <xf numFmtId="0" fontId="5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0" fontId="5" fillId="3" borderId="2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5" fillId="2" borderId="2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5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1" fontId="5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left"/>
    </xf>
    <xf numFmtId="0" fontId="3" fillId="0" borderId="6" xfId="0" applyFont="1" applyBorder="1"/>
    <xf numFmtId="0" fontId="14" fillId="2" borderId="1" xfId="0" applyFont="1" applyFill="1" applyBorder="1" applyAlignment="1" applyProtection="1">
      <alignment vertical="top" wrapText="1"/>
      <protection locked="0"/>
    </xf>
    <xf numFmtId="0" fontId="14" fillId="2" borderId="2" xfId="0" applyFont="1" applyFill="1" applyBorder="1" applyAlignment="1" applyProtection="1">
      <alignment vertical="top" wrapText="1"/>
      <protection locked="0"/>
    </xf>
    <xf numFmtId="0" fontId="3" fillId="0" borderId="2" xfId="0" applyFont="1" applyBorder="1"/>
    <xf numFmtId="0" fontId="14" fillId="2" borderId="17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/>
    <xf numFmtId="0" fontId="3" fillId="4" borderId="2" xfId="0" applyFont="1" applyFill="1" applyBorder="1"/>
    <xf numFmtId="0" fontId="3" fillId="4" borderId="2" xfId="0" applyFont="1" applyFill="1" applyBorder="1" applyProtection="1">
      <protection locked="0"/>
    </xf>
    <xf numFmtId="0" fontId="2" fillId="4" borderId="2" xfId="0" applyFont="1" applyFill="1" applyBorder="1"/>
    <xf numFmtId="0" fontId="2" fillId="4" borderId="2" xfId="0" applyFont="1" applyFill="1" applyBorder="1" applyAlignment="1">
      <alignment vertical="justify"/>
    </xf>
    <xf numFmtId="0" fontId="2" fillId="0" borderId="1" xfId="0" applyFont="1" applyBorder="1"/>
    <xf numFmtId="0" fontId="2" fillId="4" borderId="2" xfId="0" applyFont="1" applyFill="1" applyBorder="1" applyProtection="1">
      <protection locked="0"/>
    </xf>
    <xf numFmtId="0" fontId="3" fillId="4" borderId="2" xfId="0" applyFont="1" applyFill="1" applyBorder="1" applyAlignment="1">
      <alignment vertical="justify"/>
    </xf>
    <xf numFmtId="0" fontId="0" fillId="4" borderId="2" xfId="0" applyFill="1" applyBorder="1" applyAlignment="1">
      <alignment vertical="justify"/>
    </xf>
    <xf numFmtId="0" fontId="0" fillId="4" borderId="2" xfId="0" applyFill="1" applyBorder="1" applyAlignment="1" applyProtection="1">
      <alignment vertical="justify"/>
      <protection locked="0"/>
    </xf>
    <xf numFmtId="0" fontId="0" fillId="4" borderId="1" xfId="0" applyFill="1" applyBorder="1"/>
    <xf numFmtId="0" fontId="2" fillId="4" borderId="1" xfId="0" applyFont="1" applyFill="1" applyBorder="1" applyAlignment="1">
      <alignment vertical="justify"/>
    </xf>
    <xf numFmtId="0" fontId="2" fillId="0" borderId="2" xfId="0" applyFont="1" applyBorder="1"/>
    <xf numFmtId="0" fontId="5" fillId="3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 applyProtection="1">
      <alignment horizontal="center" vertical="top" wrapText="1"/>
      <protection locked="0"/>
    </xf>
    <xf numFmtId="0" fontId="5" fillId="3" borderId="19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2" fillId="0" borderId="4" xfId="0" applyFont="1" applyBorder="1"/>
    <xf numFmtId="0" fontId="14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25" xfId="0" applyFont="1" applyFill="1" applyBorder="1" applyAlignment="1" applyProtection="1">
      <alignment horizontal="center" vertical="top" wrapText="1"/>
      <protection locked="0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0" fillId="0" borderId="28" xfId="0" applyBorder="1"/>
    <xf numFmtId="0" fontId="5" fillId="0" borderId="3" xfId="0" applyFont="1" applyBorder="1" applyAlignment="1">
      <alignment vertical="top" wrapText="1"/>
    </xf>
    <xf numFmtId="0" fontId="5" fillId="0" borderId="3" xfId="0" applyFont="1" applyBorder="1" applyAlignment="1">
      <alignment horizontal="center" vertical="top" wrapText="1"/>
    </xf>
    <xf numFmtId="0" fontId="5" fillId="2" borderId="29" xfId="0" applyFont="1" applyFill="1" applyBorder="1" applyAlignment="1" applyProtection="1">
      <alignment horizontal="center" vertical="top" wrapText="1"/>
      <protection locked="0"/>
    </xf>
    <xf numFmtId="0" fontId="5" fillId="2" borderId="30" xfId="0" applyFont="1" applyFill="1" applyBorder="1" applyAlignment="1" applyProtection="1">
      <alignment horizontal="center" vertical="top" wrapText="1"/>
      <protection locked="0"/>
    </xf>
    <xf numFmtId="0" fontId="14" fillId="2" borderId="30" xfId="0" applyFont="1" applyFill="1" applyBorder="1" applyAlignment="1" applyProtection="1">
      <alignment horizontal="center" vertical="top" wrapText="1"/>
      <protection locked="0"/>
    </xf>
    <xf numFmtId="0" fontId="5" fillId="0" borderId="21" xfId="0" applyFont="1" applyBorder="1" applyAlignment="1">
      <alignment horizontal="center" vertical="top" wrapText="1"/>
    </xf>
    <xf numFmtId="0" fontId="5" fillId="2" borderId="32" xfId="0" applyFont="1" applyFill="1" applyBorder="1" applyAlignment="1" applyProtection="1">
      <alignment horizontal="center" vertical="top" wrapText="1"/>
      <protection locked="0"/>
    </xf>
    <xf numFmtId="0" fontId="5" fillId="0" borderId="33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justify"/>
    </xf>
    <xf numFmtId="0" fontId="2" fillId="4" borderId="1" xfId="0" applyFont="1" applyFill="1" applyBorder="1"/>
    <xf numFmtId="0" fontId="3" fillId="0" borderId="2" xfId="0" applyFont="1" applyBorder="1" applyAlignment="1">
      <alignment vertical="justify"/>
    </xf>
    <xf numFmtId="0" fontId="0" fillId="0" borderId="2" xfId="0" applyBorder="1" applyAlignment="1">
      <alignment vertical="justify"/>
    </xf>
    <xf numFmtId="0" fontId="14" fillId="2" borderId="15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/>
    <xf numFmtId="0" fontId="2" fillId="0" borderId="14" xfId="0" applyFont="1" applyBorder="1"/>
    <xf numFmtId="0" fontId="2" fillId="4" borderId="2" xfId="0" applyFont="1" applyFill="1" applyBorder="1" applyAlignment="1" applyProtection="1">
      <alignment vertical="justify"/>
      <protection locked="0"/>
    </xf>
    <xf numFmtId="0" fontId="3" fillId="4" borderId="2" xfId="0" applyFont="1" applyFill="1" applyBorder="1" applyAlignment="1" applyProtection="1">
      <alignment vertical="justify"/>
      <protection locked="0"/>
    </xf>
    <xf numFmtId="0" fontId="2" fillId="0" borderId="1" xfId="0" applyFont="1" applyBorder="1" applyAlignment="1">
      <alignment vertical="justify"/>
    </xf>
    <xf numFmtId="0" fontId="5" fillId="3" borderId="26" xfId="0" applyFont="1" applyFill="1" applyBorder="1" applyAlignment="1">
      <alignment horizontal="center"/>
    </xf>
    <xf numFmtId="0" fontId="5" fillId="3" borderId="28" xfId="0" applyFont="1" applyFill="1" applyBorder="1" applyAlignment="1">
      <alignment horizontal="center"/>
    </xf>
    <xf numFmtId="0" fontId="5" fillId="3" borderId="28" xfId="0" applyFont="1" applyFill="1" applyBorder="1" applyAlignment="1">
      <alignment vertical="top" wrapText="1"/>
    </xf>
    <xf numFmtId="0" fontId="5" fillId="3" borderId="28" xfId="0" applyFont="1" applyFill="1" applyBorder="1" applyAlignment="1">
      <alignment horizontal="center" vertical="top" wrapText="1"/>
    </xf>
    <xf numFmtId="0" fontId="5" fillId="0" borderId="14" xfId="0" applyFont="1" applyBorder="1" applyAlignment="1">
      <alignment horizontal="center"/>
    </xf>
    <xf numFmtId="0" fontId="5" fillId="0" borderId="42" xfId="0" applyFont="1" applyBorder="1" applyAlignment="1">
      <alignment horizontal="center" vertical="top" wrapText="1"/>
    </xf>
    <xf numFmtId="0" fontId="0" fillId="0" borderId="43" xfId="0" applyBorder="1"/>
    <xf numFmtId="0" fontId="0" fillId="0" borderId="44" xfId="0" applyBorder="1"/>
    <xf numFmtId="0" fontId="16" fillId="4" borderId="32" xfId="0" applyFont="1" applyFill="1" applyBorder="1" applyAlignment="1">
      <alignment horizontal="left" vertical="justify"/>
    </xf>
    <xf numFmtId="0" fontId="16" fillId="4" borderId="32" xfId="0" applyFont="1" applyFill="1" applyBorder="1" applyAlignment="1" applyProtection="1">
      <alignment horizontal="left" vertical="justify"/>
      <protection locked="0"/>
    </xf>
    <xf numFmtId="0" fontId="14" fillId="2" borderId="35" xfId="0" applyFont="1" applyFill="1" applyBorder="1" applyAlignment="1" applyProtection="1">
      <alignment vertical="top" wrapText="1"/>
      <protection locked="0"/>
    </xf>
    <xf numFmtId="0" fontId="14" fillId="2" borderId="32" xfId="0" applyFont="1" applyFill="1" applyBorder="1" applyAlignment="1" applyProtection="1">
      <alignment horizontal="center" vertical="top" wrapText="1"/>
      <protection locked="0"/>
    </xf>
    <xf numFmtId="0" fontId="14" fillId="2" borderId="35" xfId="0" applyFont="1" applyFill="1" applyBorder="1" applyAlignment="1" applyProtection="1">
      <alignment horizontal="center" vertical="top" wrapText="1"/>
      <protection locked="0"/>
    </xf>
    <xf numFmtId="0" fontId="14" fillId="2" borderId="33" xfId="0" applyFont="1" applyFill="1" applyBorder="1" applyAlignment="1" applyProtection="1">
      <alignment horizontal="center" vertical="top" wrapText="1"/>
      <protection locked="0"/>
    </xf>
    <xf numFmtId="0" fontId="5" fillId="2" borderId="33" xfId="0" applyFont="1" applyFill="1" applyBorder="1" applyAlignment="1" applyProtection="1">
      <alignment horizontal="center" vertical="top" wrapText="1"/>
      <protection locked="0"/>
    </xf>
    <xf numFmtId="0" fontId="0" fillId="0" borderId="41" xfId="0" applyBorder="1"/>
    <xf numFmtId="0" fontId="16" fillId="4" borderId="33" xfId="0" applyFont="1" applyFill="1" applyBorder="1" applyAlignment="1" applyProtection="1">
      <alignment horizontal="left" vertical="justify"/>
      <protection locked="0"/>
    </xf>
    <xf numFmtId="0" fontId="14" fillId="2" borderId="46" xfId="0" applyFont="1" applyFill="1" applyBorder="1" applyAlignment="1" applyProtection="1">
      <alignment vertical="top" wrapText="1"/>
      <protection locked="0"/>
    </xf>
    <xf numFmtId="0" fontId="14" fillId="2" borderId="46" xfId="0" applyFont="1" applyFill="1" applyBorder="1" applyAlignment="1" applyProtection="1">
      <alignment horizontal="center" vertical="top" wrapText="1"/>
      <protection locked="0"/>
    </xf>
    <xf numFmtId="0" fontId="5" fillId="0" borderId="9" xfId="0" applyFont="1" applyBorder="1" applyAlignment="1">
      <alignment horizontal="center"/>
    </xf>
    <xf numFmtId="0" fontId="5" fillId="0" borderId="49" xfId="0" applyFont="1" applyBorder="1" applyAlignment="1">
      <alignment horizontal="center"/>
    </xf>
    <xf numFmtId="0" fontId="0" fillId="0" borderId="50" xfId="0" applyBorder="1"/>
    <xf numFmtId="0" fontId="17" fillId="0" borderId="40" xfId="0" applyFont="1" applyBorder="1" applyAlignment="1" applyProtection="1">
      <alignment horizontal="left" vertical="justify"/>
      <protection locked="0"/>
    </xf>
    <xf numFmtId="0" fontId="14" fillId="0" borderId="51" xfId="0" applyFont="1" applyBorder="1" applyAlignment="1">
      <alignment vertical="top" wrapText="1"/>
    </xf>
    <xf numFmtId="0" fontId="14" fillId="0" borderId="40" xfId="0" applyFont="1" applyBorder="1" applyAlignment="1">
      <alignment horizontal="center" vertical="top" wrapText="1"/>
    </xf>
    <xf numFmtId="0" fontId="14" fillId="0" borderId="49" xfId="0" applyFont="1" applyBorder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14" fillId="0" borderId="50" xfId="0" applyFont="1" applyBorder="1" applyAlignment="1">
      <alignment horizontal="center" vertical="top" wrapText="1"/>
    </xf>
    <xf numFmtId="0" fontId="14" fillId="4" borderId="32" xfId="0" applyFont="1" applyFill="1" applyBorder="1" applyAlignment="1">
      <alignment horizontal="center"/>
    </xf>
    <xf numFmtId="0" fontId="14" fillId="4" borderId="32" xfId="0" applyFont="1" applyFill="1" applyBorder="1" applyAlignment="1">
      <alignment horizontal="left"/>
    </xf>
    <xf numFmtId="0" fontId="14" fillId="4" borderId="36" xfId="0" applyFont="1" applyFill="1" applyBorder="1" applyAlignment="1">
      <alignment horizontal="center" vertical="justify"/>
    </xf>
    <xf numFmtId="0" fontId="14" fillId="4" borderId="32" xfId="0" applyFont="1" applyFill="1" applyBorder="1" applyAlignment="1">
      <alignment horizontal="center" vertical="justify"/>
    </xf>
    <xf numFmtId="0" fontId="15" fillId="5" borderId="31" xfId="1" applyFont="1" applyFill="1" applyBorder="1" applyAlignment="1">
      <alignment horizontal="center"/>
    </xf>
    <xf numFmtId="0" fontId="15" fillId="5" borderId="31" xfId="0" applyFont="1" applyFill="1" applyBorder="1" applyAlignment="1">
      <alignment horizontal="center"/>
    </xf>
    <xf numFmtId="0" fontId="14" fillId="5" borderId="36" xfId="0" applyFont="1" applyFill="1" applyBorder="1" applyAlignment="1">
      <alignment horizontal="left" wrapText="1"/>
    </xf>
    <xf numFmtId="0" fontId="15" fillId="5" borderId="35" xfId="1" applyFont="1" applyFill="1" applyBorder="1" applyAlignment="1">
      <alignment horizontal="center"/>
    </xf>
    <xf numFmtId="0" fontId="15" fillId="5" borderId="32" xfId="1" applyFont="1" applyFill="1" applyBorder="1" applyAlignment="1">
      <alignment horizontal="center"/>
    </xf>
    <xf numFmtId="0" fontId="15" fillId="5" borderId="38" xfId="1" applyFont="1" applyFill="1" applyBorder="1" applyAlignment="1">
      <alignment horizontal="center"/>
    </xf>
    <xf numFmtId="0" fontId="14" fillId="5" borderId="35" xfId="0" applyFont="1" applyFill="1" applyBorder="1" applyAlignment="1">
      <alignment horizontal="center"/>
    </xf>
    <xf numFmtId="0" fontId="15" fillId="5" borderId="35" xfId="0" applyFont="1" applyFill="1" applyBorder="1" applyAlignment="1">
      <alignment horizontal="center" wrapText="1"/>
    </xf>
    <xf numFmtId="0" fontId="15" fillId="5" borderId="32" xfId="0" applyFont="1" applyFill="1" applyBorder="1" applyAlignment="1">
      <alignment horizontal="center" wrapText="1"/>
    </xf>
    <xf numFmtId="0" fontId="14" fillId="5" borderId="32" xfId="0" applyFont="1" applyFill="1" applyBorder="1" applyAlignment="1">
      <alignment horizontal="center" wrapText="1"/>
    </xf>
    <xf numFmtId="0" fontId="15" fillId="5" borderId="35" xfId="0" applyFont="1" applyFill="1" applyBorder="1" applyAlignment="1">
      <alignment horizontal="center"/>
    </xf>
    <xf numFmtId="0" fontId="15" fillId="5" borderId="32" xfId="0" applyFont="1" applyFill="1" applyBorder="1" applyAlignment="1">
      <alignment horizontal="center"/>
    </xf>
    <xf numFmtId="0" fontId="14" fillId="5" borderId="32" xfId="0" applyFont="1" applyFill="1" applyBorder="1" applyAlignment="1">
      <alignment horizontal="center"/>
    </xf>
    <xf numFmtId="0" fontId="14" fillId="5" borderId="32" xfId="0" applyFont="1" applyFill="1" applyBorder="1" applyAlignment="1">
      <alignment horizontal="left" wrapText="1"/>
    </xf>
    <xf numFmtId="164" fontId="15" fillId="5" borderId="35" xfId="0" applyNumberFormat="1" applyFont="1" applyFill="1" applyBorder="1" applyAlignment="1">
      <alignment horizontal="center"/>
    </xf>
    <xf numFmtId="0" fontId="14" fillId="5" borderId="31" xfId="0" applyFont="1" applyFill="1" applyBorder="1" applyAlignment="1">
      <alignment horizontal="left"/>
    </xf>
    <xf numFmtId="0" fontId="14" fillId="5" borderId="31" xfId="0" applyFont="1" applyFill="1" applyBorder="1" applyAlignment="1">
      <alignment horizontal="center"/>
    </xf>
    <xf numFmtId="164" fontId="15" fillId="5" borderId="34" xfId="0" applyNumberFormat="1" applyFont="1" applyFill="1" applyBorder="1" applyAlignment="1">
      <alignment horizontal="center"/>
    </xf>
    <xf numFmtId="0" fontId="14" fillId="5" borderId="37" xfId="0" applyFont="1" applyFill="1" applyBorder="1" applyAlignment="1">
      <alignment horizontal="center"/>
    </xf>
    <xf numFmtId="0" fontId="14" fillId="5" borderId="35" xfId="0" applyFont="1" applyFill="1" applyBorder="1" applyAlignment="1">
      <alignment horizontal="center" wrapText="1"/>
    </xf>
    <xf numFmtId="164" fontId="15" fillId="5" borderId="32" xfId="0" applyNumberFormat="1" applyFont="1" applyFill="1" applyBorder="1" applyAlignment="1">
      <alignment horizontal="center"/>
    </xf>
    <xf numFmtId="0" fontId="14" fillId="5" borderId="38" xfId="0" applyFont="1" applyFill="1" applyBorder="1" applyAlignment="1">
      <alignment horizontal="center"/>
    </xf>
    <xf numFmtId="0" fontId="14" fillId="5" borderId="35" xfId="0" applyFont="1" applyFill="1" applyBorder="1" applyAlignment="1">
      <alignment horizontal="left" wrapText="1"/>
    </xf>
    <xf numFmtId="0" fontId="0" fillId="0" borderId="48" xfId="0" applyBorder="1"/>
    <xf numFmtId="0" fontId="14" fillId="4" borderId="31" xfId="0" applyFont="1" applyFill="1" applyBorder="1" applyAlignment="1">
      <alignment horizontal="center" vertical="justify"/>
    </xf>
    <xf numFmtId="0" fontId="14" fillId="0" borderId="32" xfId="0" applyFont="1" applyBorder="1" applyAlignment="1">
      <alignment horizontal="center" vertical="justify"/>
    </xf>
    <xf numFmtId="0" fontId="14" fillId="5" borderId="34" xfId="0" applyFont="1" applyFill="1" applyBorder="1" applyAlignment="1">
      <alignment horizontal="left"/>
    </xf>
    <xf numFmtId="0" fontId="14" fillId="5" borderId="35" xfId="0" applyFont="1" applyFill="1" applyBorder="1" applyAlignment="1">
      <alignment horizontal="left"/>
    </xf>
    <xf numFmtId="0" fontId="15" fillId="5" borderId="34" xfId="0" applyFont="1" applyFill="1" applyBorder="1" applyAlignment="1">
      <alignment horizontal="center"/>
    </xf>
    <xf numFmtId="0" fontId="14" fillId="2" borderId="38" xfId="0" applyFont="1" applyFill="1" applyBorder="1" applyAlignment="1" applyProtection="1">
      <alignment horizontal="center" vertical="top" wrapText="1"/>
      <protection locked="0"/>
    </xf>
    <xf numFmtId="164" fontId="15" fillId="5" borderId="31" xfId="0" applyNumberFormat="1" applyFont="1" applyFill="1" applyBorder="1" applyAlignment="1">
      <alignment horizontal="center"/>
    </xf>
    <xf numFmtId="0" fontId="14" fillId="2" borderId="53" xfId="0" applyFont="1" applyFill="1" applyBorder="1" applyAlignment="1" applyProtection="1">
      <alignment horizontal="center" vertical="top" wrapText="1"/>
      <protection locked="0"/>
    </xf>
    <xf numFmtId="0" fontId="15" fillId="5" borderId="39" xfId="0" applyFont="1" applyFill="1" applyBorder="1" applyAlignment="1">
      <alignment horizontal="center"/>
    </xf>
    <xf numFmtId="0" fontId="14" fillId="0" borderId="49" xfId="0" applyFont="1" applyBorder="1" applyAlignment="1">
      <alignment vertical="top" wrapText="1"/>
    </xf>
    <xf numFmtId="0" fontId="14" fillId="0" borderId="11" xfId="0" applyFont="1" applyBorder="1" applyAlignment="1">
      <alignment horizontal="center" vertical="top" wrapText="1"/>
    </xf>
    <xf numFmtId="0" fontId="14" fillId="4" borderId="39" xfId="0" applyFont="1" applyFill="1" applyBorder="1" applyAlignment="1">
      <alignment horizontal="center" vertical="justify"/>
    </xf>
    <xf numFmtId="0" fontId="16" fillId="4" borderId="32" xfId="0" applyFont="1" applyFill="1" applyBorder="1"/>
    <xf numFmtId="0" fontId="16" fillId="4" borderId="32" xfId="0" applyFont="1" applyFill="1" applyBorder="1" applyProtection="1">
      <protection locked="0"/>
    </xf>
    <xf numFmtId="0" fontId="0" fillId="4" borderId="33" xfId="0" applyFill="1" applyBorder="1" applyProtection="1">
      <protection locked="0"/>
    </xf>
    <xf numFmtId="0" fontId="5" fillId="2" borderId="35" xfId="0" applyFont="1" applyFill="1" applyBorder="1" applyAlignment="1" applyProtection="1">
      <alignment vertical="top" wrapText="1"/>
      <protection locked="0"/>
    </xf>
    <xf numFmtId="0" fontId="18" fillId="5" borderId="31" xfId="0" applyFont="1" applyFill="1" applyBorder="1" applyAlignment="1">
      <alignment horizontal="center" wrapText="1"/>
    </xf>
    <xf numFmtId="0" fontId="5" fillId="2" borderId="35" xfId="0" applyFont="1" applyFill="1" applyBorder="1" applyAlignment="1" applyProtection="1">
      <alignment horizontal="center" vertical="top" wrapText="1"/>
      <protection locked="0"/>
    </xf>
    <xf numFmtId="0" fontId="5" fillId="2" borderId="38" xfId="0" applyFont="1" applyFill="1" applyBorder="1" applyAlignment="1" applyProtection="1">
      <alignment horizontal="center" vertical="top" wrapText="1"/>
      <protection locked="0"/>
    </xf>
    <xf numFmtId="0" fontId="14" fillId="5" borderId="34" xfId="0" applyFont="1" applyFill="1" applyBorder="1" applyAlignment="1">
      <alignment wrapText="1"/>
    </xf>
    <xf numFmtId="0" fontId="15" fillId="5" borderId="34" xfId="1" applyFont="1" applyFill="1" applyBorder="1" applyAlignment="1">
      <alignment horizontal="center"/>
    </xf>
    <xf numFmtId="0" fontId="5" fillId="2" borderId="46" xfId="0" applyFont="1" applyFill="1" applyBorder="1" applyAlignment="1" applyProtection="1">
      <alignment vertical="top" wrapText="1"/>
      <protection locked="0"/>
    </xf>
    <xf numFmtId="0" fontId="5" fillId="2" borderId="46" xfId="0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8" fillId="0" borderId="10" xfId="0" applyFont="1" applyBorder="1" applyAlignment="1" applyProtection="1">
      <alignment horizontal="right"/>
      <protection locked="0"/>
    </xf>
    <xf numFmtId="0" fontId="5" fillId="0" borderId="10" xfId="0" applyFont="1" applyBorder="1" applyAlignment="1">
      <alignment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0" xfId="0" applyFont="1" applyFill="1" applyBorder="1" applyAlignment="1">
      <alignment vertical="top" wrapText="1"/>
    </xf>
    <xf numFmtId="0" fontId="5" fillId="3" borderId="10" xfId="0" applyFont="1" applyFill="1" applyBorder="1" applyAlignment="1">
      <alignment horizontal="center" vertical="top" wrapText="1"/>
    </xf>
    <xf numFmtId="0" fontId="14" fillId="5" borderId="47" xfId="0" applyFont="1" applyFill="1" applyBorder="1" applyAlignment="1">
      <alignment horizontal="center"/>
    </xf>
    <xf numFmtId="0" fontId="14" fillId="5" borderId="35" xfId="0" applyFont="1" applyFill="1" applyBorder="1" applyAlignment="1"/>
    <xf numFmtId="0" fontId="0" fillId="4" borderId="32" xfId="0" applyFill="1" applyBorder="1"/>
    <xf numFmtId="0" fontId="0" fillId="4" borderId="32" xfId="0" applyFill="1" applyBorder="1" applyProtection="1">
      <protection locked="0"/>
    </xf>
    <xf numFmtId="0" fontId="8" fillId="0" borderId="33" xfId="0" applyFont="1" applyBorder="1" applyAlignment="1" applyProtection="1">
      <alignment horizontal="right"/>
      <protection locked="0"/>
    </xf>
    <xf numFmtId="0" fontId="5" fillId="0" borderId="35" xfId="0" applyFont="1" applyBorder="1" applyAlignment="1">
      <alignment vertical="top" wrapText="1"/>
    </xf>
    <xf numFmtId="0" fontId="14" fillId="5" borderId="39" xfId="0" applyFont="1" applyFill="1" applyBorder="1" applyAlignment="1">
      <alignment horizontal="center"/>
    </xf>
    <xf numFmtId="0" fontId="5" fillId="0" borderId="35" xfId="0" applyFont="1" applyBorder="1" applyAlignment="1">
      <alignment horizontal="center" vertical="top" wrapText="1"/>
    </xf>
    <xf numFmtId="0" fontId="14" fillId="5" borderId="34" xfId="0" applyFont="1" applyFill="1" applyBorder="1" applyAlignment="1">
      <alignment horizontal="center"/>
    </xf>
    <xf numFmtId="0" fontId="5" fillId="0" borderId="46" xfId="0" applyFont="1" applyBorder="1" applyAlignment="1">
      <alignment vertical="top" wrapText="1"/>
    </xf>
    <xf numFmtId="0" fontId="5" fillId="0" borderId="46" xfId="0" applyFont="1" applyBorder="1" applyAlignment="1">
      <alignment horizontal="center" vertical="top" wrapText="1"/>
    </xf>
    <xf numFmtId="0" fontId="14" fillId="4" borderId="32" xfId="0" applyFont="1" applyFill="1" applyBorder="1" applyAlignment="1">
      <alignment horizontal="left" vertical="justify"/>
    </xf>
    <xf numFmtId="0" fontId="14" fillId="5" borderId="47" xfId="0" applyFont="1" applyFill="1" applyBorder="1" applyAlignment="1">
      <alignment horizontal="left"/>
    </xf>
    <xf numFmtId="0" fontId="15" fillId="5" borderId="47" xfId="0" applyFont="1" applyFill="1" applyBorder="1" applyAlignment="1">
      <alignment horizontal="center"/>
    </xf>
    <xf numFmtId="0" fontId="8" fillId="0" borderId="54" xfId="0" applyFont="1" applyBorder="1" applyAlignment="1" applyProtection="1">
      <alignment horizontal="right"/>
      <protection locked="0"/>
    </xf>
    <xf numFmtId="0" fontId="5" fillId="0" borderId="45" xfId="0" applyFont="1" applyBorder="1" applyAlignment="1">
      <alignment vertical="top" wrapText="1"/>
    </xf>
    <xf numFmtId="0" fontId="5" fillId="0" borderId="54" xfId="0" applyFont="1" applyBorder="1" applyAlignment="1">
      <alignment horizontal="center" vertical="top" wrapText="1"/>
    </xf>
    <xf numFmtId="0" fontId="5" fillId="0" borderId="45" xfId="0" applyFont="1" applyBorder="1" applyAlignment="1">
      <alignment horizontal="center" vertical="top" wrapText="1"/>
    </xf>
    <xf numFmtId="0" fontId="5" fillId="3" borderId="50" xfId="0" applyFont="1" applyFill="1" applyBorder="1" applyAlignment="1">
      <alignment vertical="top" wrapText="1"/>
    </xf>
    <xf numFmtId="0" fontId="5" fillId="3" borderId="40" xfId="0" applyFont="1" applyFill="1" applyBorder="1" applyAlignment="1">
      <alignment horizontal="center" vertical="top" wrapText="1"/>
    </xf>
    <xf numFmtId="0" fontId="5" fillId="3" borderId="51" xfId="0" applyFont="1" applyFill="1" applyBorder="1" applyAlignment="1">
      <alignment horizontal="center" vertical="top" wrapText="1"/>
    </xf>
    <xf numFmtId="0" fontId="14" fillId="5" borderId="35" xfId="0" applyFont="1" applyFill="1" applyBorder="1" applyAlignment="1">
      <alignment wrapText="1"/>
    </xf>
    <xf numFmtId="0" fontId="14" fillId="5" borderId="35" xfId="0" applyFont="1" applyFill="1" applyBorder="1"/>
    <xf numFmtId="0" fontId="14" fillId="5" borderId="32" xfId="0" applyFont="1" applyFill="1" applyBorder="1" applyAlignment="1">
      <alignment wrapText="1"/>
    </xf>
    <xf numFmtId="0" fontId="14" fillId="5" borderId="35" xfId="0" applyFont="1" applyFill="1" applyBorder="1" applyAlignment="1">
      <alignment horizontal="left" vertical="center" wrapText="1"/>
    </xf>
    <xf numFmtId="0" fontId="0" fillId="4" borderId="32" xfId="0" applyFill="1" applyBorder="1" applyAlignment="1">
      <alignment vertical="justify"/>
    </xf>
    <xf numFmtId="0" fontId="0" fillId="4" borderId="32" xfId="0" applyFill="1" applyBorder="1" applyAlignment="1" applyProtection="1">
      <alignment vertical="justify"/>
      <protection locked="0"/>
    </xf>
    <xf numFmtId="0" fontId="5" fillId="0" borderId="55" xfId="0" applyFont="1" applyBorder="1" applyAlignment="1">
      <alignment horizontal="center" vertical="top" wrapText="1"/>
    </xf>
    <xf numFmtId="0" fontId="8" fillId="0" borderId="28" xfId="0" applyFont="1" applyBorder="1" applyAlignment="1" applyProtection="1">
      <alignment horizontal="right"/>
      <protection locked="0"/>
    </xf>
    <xf numFmtId="0" fontId="14" fillId="4" borderId="31" xfId="0" applyFont="1" applyFill="1" applyBorder="1" applyAlignment="1">
      <alignment horizontal="left" vertical="justify"/>
    </xf>
    <xf numFmtId="0" fontId="14" fillId="5" borderId="36" xfId="0" applyFont="1" applyFill="1" applyBorder="1" applyAlignment="1"/>
    <xf numFmtId="0" fontId="14" fillId="0" borderId="31" xfId="0" applyFont="1" applyBorder="1" applyAlignment="1">
      <alignment horizontal="left" vertical="justify"/>
    </xf>
    <xf numFmtId="0" fontId="15" fillId="5" borderId="32" xfId="1" applyFont="1" applyFill="1" applyBorder="1" applyAlignment="1">
      <alignment horizontal="center" wrapText="1"/>
    </xf>
    <xf numFmtId="0" fontId="15" fillId="5" borderId="35" xfId="1" applyFont="1" applyFill="1" applyBorder="1" applyAlignment="1">
      <alignment horizontal="center" wrapText="1"/>
    </xf>
    <xf numFmtId="0" fontId="14" fillId="5" borderId="35" xfId="0" applyFont="1" applyFill="1" applyBorder="1" applyAlignment="1">
      <alignment vertical="justify" wrapText="1"/>
    </xf>
    <xf numFmtId="0" fontId="14" fillId="5" borderId="35" xfId="0" applyFont="1" applyFill="1" applyBorder="1" applyAlignment="1">
      <alignment horizontal="left" vertical="justify" wrapText="1"/>
    </xf>
    <xf numFmtId="0" fontId="14" fillId="5" borderId="35" xfId="0" applyFont="1" applyFill="1" applyBorder="1" applyAlignment="1">
      <alignment horizontal="left" vertical="justify"/>
    </xf>
    <xf numFmtId="0" fontId="14" fillId="5" borderId="32" xfId="0" applyFont="1" applyFill="1" applyBorder="1"/>
    <xf numFmtId="0" fontId="5" fillId="2" borderId="32" xfId="0" applyFont="1" applyFill="1" applyBorder="1" applyAlignment="1" applyProtection="1">
      <alignment vertical="top" wrapText="1"/>
      <protection locked="0"/>
    </xf>
    <xf numFmtId="0" fontId="5" fillId="0" borderId="33" xfId="0" applyFont="1" applyBorder="1" applyAlignment="1">
      <alignment vertical="top" wrapText="1"/>
    </xf>
    <xf numFmtId="0" fontId="16" fillId="0" borderId="40" xfId="0" applyFont="1" applyBorder="1" applyAlignment="1" applyProtection="1">
      <alignment horizontal="left" vertical="justify"/>
      <protection locked="0"/>
    </xf>
    <xf numFmtId="0" fontId="16" fillId="4" borderId="32" xfId="0" applyFont="1" applyFill="1" applyBorder="1" applyAlignment="1">
      <alignment horizontal="left"/>
    </xf>
    <xf numFmtId="0" fontId="14" fillId="0" borderId="32" xfId="0" applyFont="1" applyBorder="1" applyAlignment="1">
      <alignment horizontal="left" vertical="justify"/>
    </xf>
    <xf numFmtId="0" fontId="0" fillId="4" borderId="32" xfId="0" applyFill="1" applyBorder="1" applyAlignment="1">
      <alignment horizontal="left"/>
    </xf>
    <xf numFmtId="0" fontId="0" fillId="4" borderId="32" xfId="0" applyFill="1" applyBorder="1" applyAlignment="1" applyProtection="1">
      <alignment horizontal="left"/>
      <protection locked="0"/>
    </xf>
    <xf numFmtId="0" fontId="8" fillId="0" borderId="33" xfId="0" applyFont="1" applyBorder="1" applyAlignment="1" applyProtection="1">
      <alignment horizontal="left"/>
      <protection locked="0"/>
    </xf>
    <xf numFmtId="0" fontId="14" fillId="0" borderId="32" xfId="0" applyFont="1" applyFill="1" applyBorder="1" applyAlignment="1">
      <alignment horizontal="center" vertical="justify"/>
    </xf>
    <xf numFmtId="0" fontId="14" fillId="5" borderId="32" xfId="0" applyFont="1" applyFill="1" applyBorder="1" applyAlignment="1">
      <alignment horizontal="center" vertical="justify"/>
    </xf>
    <xf numFmtId="0" fontId="15" fillId="5" borderId="0" xfId="0" applyFont="1" applyFill="1" applyBorder="1" applyAlignment="1"/>
    <xf numFmtId="0" fontId="14" fillId="5" borderId="34" xfId="0" applyFont="1" applyFill="1" applyBorder="1" applyAlignment="1">
      <alignment horizontal="left" vertical="justify"/>
    </xf>
    <xf numFmtId="0" fontId="15" fillId="5" borderId="35" xfId="0" applyFont="1" applyFill="1" applyBorder="1" applyAlignment="1">
      <alignment horizontal="left" vertical="justify"/>
    </xf>
    <xf numFmtId="0" fontId="14" fillId="5" borderId="35" xfId="0" applyFont="1" applyFill="1" applyBorder="1" applyAlignment="1">
      <alignment horizontal="center" vertical="justify"/>
    </xf>
    <xf numFmtId="0" fontId="14" fillId="5" borderId="47" xfId="0" applyFont="1" applyFill="1" applyBorder="1" applyAlignment="1">
      <alignment horizontal="center" vertical="justify"/>
    </xf>
    <xf numFmtId="0" fontId="8" fillId="0" borderId="33" xfId="0" applyFont="1" applyBorder="1" applyAlignment="1" applyProtection="1">
      <alignment horizontal="right" vertical="justify"/>
      <protection locked="0"/>
    </xf>
    <xf numFmtId="0" fontId="0" fillId="0" borderId="57" xfId="0" applyBorder="1"/>
    <xf numFmtId="0" fontId="0" fillId="0" borderId="58" xfId="0" applyBorder="1"/>
    <xf numFmtId="0" fontId="0" fillId="0" borderId="56" xfId="0" applyBorder="1"/>
    <xf numFmtId="0" fontId="14" fillId="5" borderId="31" xfId="0" applyFont="1" applyFill="1" applyBorder="1" applyAlignment="1">
      <alignment horizontal="left" wrapText="1"/>
    </xf>
    <xf numFmtId="0" fontId="15" fillId="5" borderId="54" xfId="0" applyFont="1" applyFill="1" applyBorder="1" applyAlignment="1">
      <alignment horizontal="center"/>
    </xf>
    <xf numFmtId="0" fontId="14" fillId="5" borderId="31" xfId="0" applyFont="1" applyFill="1" applyBorder="1" applyAlignment="1">
      <alignment horizontal="center" vertical="justify" wrapText="1"/>
    </xf>
    <xf numFmtId="0" fontId="15" fillId="5" borderId="34" xfId="0" applyFont="1" applyFill="1" applyBorder="1" applyAlignment="1">
      <alignment horizontal="center" vertical="justify"/>
    </xf>
    <xf numFmtId="0" fontId="15" fillId="5" borderId="31" xfId="0" applyFont="1" applyFill="1" applyBorder="1" applyAlignment="1">
      <alignment horizontal="center" vertical="justify"/>
    </xf>
    <xf numFmtId="0" fontId="14" fillId="5" borderId="32" xfId="0" applyFont="1" applyFill="1" applyBorder="1" applyAlignment="1">
      <alignment horizontal="center" vertical="justify" wrapText="1"/>
    </xf>
    <xf numFmtId="0" fontId="15" fillId="5" borderId="35" xfId="1" applyFont="1" applyFill="1" applyBorder="1" applyAlignment="1">
      <alignment horizontal="center" vertical="justify"/>
    </xf>
    <xf numFmtId="0" fontId="15" fillId="5" borderId="32" xfId="1" applyFont="1" applyFill="1" applyBorder="1" applyAlignment="1">
      <alignment horizontal="center" vertical="justify"/>
    </xf>
    <xf numFmtId="0" fontId="15" fillId="5" borderId="35" xfId="0" applyFont="1" applyFill="1" applyBorder="1" applyAlignment="1">
      <alignment horizontal="center" vertical="justify"/>
    </xf>
    <xf numFmtId="0" fontId="15" fillId="5" borderId="32" xfId="0" applyFont="1" applyFill="1" applyBorder="1" applyAlignment="1">
      <alignment horizontal="center" vertical="justify"/>
    </xf>
    <xf numFmtId="0" fontId="15" fillId="5" borderId="35" xfId="1" applyFont="1" applyFill="1" applyBorder="1" applyAlignment="1">
      <alignment horizontal="center" vertical="justify" wrapText="1"/>
    </xf>
    <xf numFmtId="0" fontId="15" fillId="5" borderId="32" xfId="1" applyFont="1" applyFill="1" applyBorder="1" applyAlignment="1">
      <alignment horizontal="center" vertical="justify" wrapText="1"/>
    </xf>
    <xf numFmtId="0" fontId="14" fillId="5" borderId="35" xfId="0" applyFont="1" applyFill="1" applyBorder="1" applyAlignment="1">
      <alignment vertical="justify"/>
    </xf>
    <xf numFmtId="0" fontId="15" fillId="5" borderId="54" xfId="0" applyFont="1" applyFill="1" applyBorder="1" applyAlignment="1">
      <alignment horizontal="center" vertical="justify"/>
    </xf>
    <xf numFmtId="0" fontId="14" fillId="5" borderId="34" xfId="0" applyFont="1" applyFill="1" applyBorder="1" applyAlignment="1">
      <alignment horizontal="left" vertical="justify" wrapText="1"/>
    </xf>
    <xf numFmtId="164" fontId="15" fillId="5" borderId="32" xfId="0" applyNumberFormat="1" applyFont="1" applyFill="1" applyBorder="1" applyAlignment="1">
      <alignment horizontal="center" vertical="justify"/>
    </xf>
    <xf numFmtId="0" fontId="14" fillId="5" borderId="34" xfId="0" applyFont="1" applyFill="1" applyBorder="1" applyAlignment="1">
      <alignment horizontal="center" vertical="justify"/>
    </xf>
    <xf numFmtId="0" fontId="14" fillId="5" borderId="34" xfId="0" applyFont="1" applyFill="1" applyBorder="1" applyAlignment="1">
      <alignment horizontal="center" wrapText="1"/>
    </xf>
    <xf numFmtId="2" fontId="5" fillId="2" borderId="1" xfId="0" applyNumberFormat="1" applyFont="1" applyFill="1" applyBorder="1" applyAlignment="1" applyProtection="1">
      <alignment horizontal="center" vertical="top" wrapText="1"/>
      <protection locked="0"/>
    </xf>
    <xf numFmtId="2" fontId="5" fillId="2" borderId="2" xfId="0" applyNumberFormat="1" applyFont="1" applyFill="1" applyBorder="1" applyAlignment="1" applyProtection="1">
      <alignment horizontal="center" vertical="top" wrapText="1"/>
      <protection locked="0"/>
    </xf>
    <xf numFmtId="2" fontId="5" fillId="0" borderId="2" xfId="0" applyNumberFormat="1" applyFont="1" applyBorder="1" applyAlignment="1">
      <alignment horizontal="center" vertical="top" wrapText="1"/>
    </xf>
    <xf numFmtId="2" fontId="5" fillId="3" borderId="3" xfId="0" applyNumberFormat="1" applyFont="1" applyFill="1" applyBorder="1" applyAlignment="1">
      <alignment horizontal="center" vertical="top" wrapText="1"/>
    </xf>
    <xf numFmtId="0" fontId="12" fillId="0" borderId="50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top" wrapText="1"/>
    </xf>
    <xf numFmtId="0" fontId="5" fillId="3" borderId="21" xfId="0" applyFont="1" applyFill="1" applyBorder="1" applyAlignment="1">
      <alignment horizontal="center" vertical="top" wrapText="1"/>
    </xf>
    <xf numFmtId="0" fontId="12" fillId="0" borderId="40" xfId="0" applyFont="1" applyBorder="1" applyAlignment="1">
      <alignment horizontal="center" vertical="center" wrapText="1"/>
    </xf>
    <xf numFmtId="2" fontId="5" fillId="2" borderId="31" xfId="0" applyNumberFormat="1" applyFont="1" applyFill="1" applyBorder="1" applyAlignment="1" applyProtection="1">
      <alignment horizontal="center" vertical="top" wrapText="1"/>
      <protection locked="0"/>
    </xf>
    <xf numFmtId="2" fontId="5" fillId="2" borderId="32" xfId="0" applyNumberFormat="1" applyFont="1" applyFill="1" applyBorder="1" applyAlignment="1" applyProtection="1">
      <alignment horizontal="center" vertical="top" wrapText="1"/>
      <protection locked="0"/>
    </xf>
    <xf numFmtId="2" fontId="5" fillId="0" borderId="32" xfId="0" applyNumberFormat="1" applyFont="1" applyBorder="1" applyAlignment="1">
      <alignment horizontal="center" vertical="top" wrapText="1"/>
    </xf>
    <xf numFmtId="2" fontId="5" fillId="3" borderId="33" xfId="0" applyNumberFormat="1" applyFont="1" applyFill="1" applyBorder="1" applyAlignment="1">
      <alignment horizontal="center" vertical="top" wrapText="1"/>
    </xf>
    <xf numFmtId="2" fontId="5" fillId="3" borderId="5" xfId="0" applyNumberFormat="1" applyFont="1" applyFill="1" applyBorder="1" applyAlignment="1">
      <alignment horizontal="center" vertical="top" wrapText="1"/>
    </xf>
    <xf numFmtId="2" fontId="5" fillId="0" borderId="33" xfId="0" applyNumberFormat="1" applyFont="1" applyBorder="1" applyAlignment="1">
      <alignment horizontal="center" vertical="top" wrapText="1"/>
    </xf>
    <xf numFmtId="2" fontId="5" fillId="2" borderId="4" xfId="0" applyNumberFormat="1" applyFont="1" applyFill="1" applyBorder="1" applyAlignment="1" applyProtection="1">
      <alignment horizontal="center" vertical="top" wrapText="1"/>
      <protection locked="0"/>
    </xf>
    <xf numFmtId="0" fontId="19" fillId="0" borderId="3" xfId="0" applyFont="1" applyBorder="1" applyAlignment="1" applyProtection="1">
      <alignment horizontal="right" vertical="justify"/>
      <protection locked="0"/>
    </xf>
    <xf numFmtId="0" fontId="2" fillId="4" borderId="4" xfId="0" applyFont="1" applyFill="1" applyBorder="1"/>
    <xf numFmtId="2" fontId="5" fillId="2" borderId="15" xfId="0" applyNumberFormat="1" applyFont="1" applyFill="1" applyBorder="1" applyAlignment="1" applyProtection="1">
      <alignment horizontal="center" vertical="top" wrapText="1"/>
      <protection locked="0"/>
    </xf>
    <xf numFmtId="2" fontId="5" fillId="2" borderId="17" xfId="0" applyNumberFormat="1" applyFont="1" applyFill="1" applyBorder="1" applyAlignment="1" applyProtection="1">
      <alignment horizontal="center" vertical="top" wrapText="1"/>
      <protection locked="0"/>
    </xf>
    <xf numFmtId="2" fontId="5" fillId="0" borderId="42" xfId="0" applyNumberFormat="1" applyFont="1" applyBorder="1" applyAlignment="1">
      <alignment horizontal="center" vertical="top" wrapText="1"/>
    </xf>
    <xf numFmtId="0" fontId="19" fillId="0" borderId="2" xfId="0" applyFont="1" applyBorder="1" applyAlignment="1" applyProtection="1">
      <alignment horizontal="right"/>
      <protection locked="0"/>
    </xf>
    <xf numFmtId="0" fontId="19" fillId="0" borderId="3" xfId="0" applyFont="1" applyBorder="1" applyAlignment="1" applyProtection="1">
      <alignment horizontal="right"/>
      <protection locked="0"/>
    </xf>
    <xf numFmtId="2" fontId="5" fillId="2" borderId="33" xfId="0" applyNumberFormat="1" applyFont="1" applyFill="1" applyBorder="1" applyAlignment="1" applyProtection="1">
      <alignment horizontal="center" vertical="top" wrapText="1"/>
      <protection locked="0"/>
    </xf>
    <xf numFmtId="2" fontId="5" fillId="0" borderId="52" xfId="0" applyNumberFormat="1" applyFont="1" applyBorder="1" applyAlignment="1">
      <alignment horizontal="center" vertical="top" wrapText="1"/>
    </xf>
    <xf numFmtId="2" fontId="5" fillId="2" borderId="37" xfId="0" applyNumberFormat="1" applyFont="1" applyFill="1" applyBorder="1" applyAlignment="1" applyProtection="1">
      <alignment horizontal="center" vertical="top" wrapText="1"/>
      <protection locked="0"/>
    </xf>
    <xf numFmtId="2" fontId="5" fillId="2" borderId="38" xfId="0" applyNumberFormat="1" applyFont="1" applyFill="1" applyBorder="1" applyAlignment="1" applyProtection="1">
      <alignment horizontal="center" vertical="top" wrapText="1"/>
      <protection locked="0"/>
    </xf>
    <xf numFmtId="2" fontId="5" fillId="2" borderId="53" xfId="0" applyNumberFormat="1" applyFont="1" applyFill="1" applyBorder="1" applyAlignment="1" applyProtection="1">
      <alignment horizontal="center" vertical="top" wrapText="1"/>
      <protection locked="0"/>
    </xf>
    <xf numFmtId="2" fontId="14" fillId="2" borderId="15" xfId="0" applyNumberFormat="1" applyFont="1" applyFill="1" applyBorder="1" applyAlignment="1" applyProtection="1">
      <alignment horizontal="center" vertical="top" wrapText="1"/>
      <protection locked="0"/>
    </xf>
    <xf numFmtId="2" fontId="14" fillId="2" borderId="17" xfId="0" applyNumberFormat="1" applyFont="1" applyFill="1" applyBorder="1" applyAlignment="1" applyProtection="1">
      <alignment horizontal="center" vertical="top" wrapText="1"/>
      <protection locked="0"/>
    </xf>
    <xf numFmtId="2" fontId="14" fillId="2" borderId="42" xfId="0" applyNumberFormat="1" applyFont="1" applyFill="1" applyBorder="1" applyAlignment="1" applyProtection="1">
      <alignment horizontal="center" vertical="top" wrapText="1"/>
      <protection locked="0"/>
    </xf>
    <xf numFmtId="2" fontId="14" fillId="0" borderId="11" xfId="0" applyNumberFormat="1" applyFont="1" applyBorder="1" applyAlignment="1">
      <alignment horizontal="center" vertical="top" wrapText="1"/>
    </xf>
    <xf numFmtId="2" fontId="14" fillId="2" borderId="37" xfId="0" applyNumberFormat="1" applyFont="1" applyFill="1" applyBorder="1" applyAlignment="1" applyProtection="1">
      <alignment horizontal="center" vertical="top" wrapText="1"/>
      <protection locked="0"/>
    </xf>
    <xf numFmtId="2" fontId="14" fillId="2" borderId="38" xfId="0" applyNumberFormat="1" applyFont="1" applyFill="1" applyBorder="1" applyAlignment="1" applyProtection="1">
      <alignment horizontal="center" vertical="top" wrapText="1"/>
      <protection locked="0"/>
    </xf>
    <xf numFmtId="2" fontId="5" fillId="0" borderId="11" xfId="0" applyNumberFormat="1" applyFont="1" applyBorder="1" applyAlignment="1">
      <alignment horizontal="center" vertical="top" wrapText="1"/>
    </xf>
    <xf numFmtId="2" fontId="5" fillId="3" borderId="11" xfId="0" applyNumberFormat="1" applyFont="1" applyFill="1" applyBorder="1" applyAlignment="1">
      <alignment horizontal="center" vertical="top" wrapText="1"/>
    </xf>
    <xf numFmtId="2" fontId="5" fillId="0" borderId="54" xfId="0" applyNumberFormat="1" applyFont="1" applyBorder="1" applyAlignment="1">
      <alignment horizontal="center" vertical="top" wrapText="1"/>
    </xf>
    <xf numFmtId="2" fontId="5" fillId="3" borderId="40" xfId="0" applyNumberFormat="1" applyFont="1" applyFill="1" applyBorder="1" applyAlignment="1">
      <alignment horizontal="center" vertical="top" wrapText="1"/>
    </xf>
    <xf numFmtId="2" fontId="5" fillId="0" borderId="5" xfId="0" applyNumberFormat="1" applyFont="1" applyBorder="1" applyAlignment="1">
      <alignment horizontal="center" vertical="top" wrapText="1"/>
    </xf>
    <xf numFmtId="2" fontId="5" fillId="3" borderId="28" xfId="0" applyNumberFormat="1" applyFont="1" applyFill="1" applyBorder="1" applyAlignment="1">
      <alignment horizontal="center" vertical="top" wrapText="1"/>
    </xf>
    <xf numFmtId="2" fontId="5" fillId="2" borderId="39" xfId="0" applyNumberFormat="1" applyFont="1" applyFill="1" applyBorder="1" applyAlignment="1" applyProtection="1">
      <alignment horizontal="center" vertical="top" wrapText="1"/>
      <protection locked="0"/>
    </xf>
    <xf numFmtId="2" fontId="5" fillId="0" borderId="53" xfId="0" applyNumberFormat="1" applyFont="1" applyBorder="1" applyAlignment="1">
      <alignment horizontal="center" vertical="top" wrapText="1"/>
    </xf>
    <xf numFmtId="2" fontId="5" fillId="0" borderId="10" xfId="0" applyNumberFormat="1" applyFont="1" applyBorder="1" applyAlignment="1">
      <alignment horizontal="center"/>
    </xf>
    <xf numFmtId="0" fontId="5" fillId="0" borderId="32" xfId="0" applyFont="1" applyBorder="1" applyAlignment="1">
      <alignment horizontal="center" vertical="top" wrapText="1"/>
    </xf>
    <xf numFmtId="0" fontId="5" fillId="3" borderId="33" xfId="0" applyFont="1" applyFill="1" applyBorder="1" applyAlignment="1">
      <alignment horizontal="center" vertical="top" wrapText="1"/>
    </xf>
    <xf numFmtId="0" fontId="5" fillId="3" borderId="46" xfId="0" applyFont="1" applyFill="1" applyBorder="1" applyAlignment="1">
      <alignment horizontal="center" vertical="top" wrapText="1"/>
    </xf>
    <xf numFmtId="0" fontId="14" fillId="4" borderId="60" xfId="0" applyFont="1" applyFill="1" applyBorder="1" applyAlignment="1">
      <alignment horizontal="center" vertical="justify"/>
    </xf>
    <xf numFmtId="0" fontId="14" fillId="0" borderId="36" xfId="0" applyFont="1" applyBorder="1" applyAlignment="1">
      <alignment horizontal="center" vertical="justify"/>
    </xf>
    <xf numFmtId="0" fontId="0" fillId="4" borderId="36" xfId="0" applyFill="1" applyBorder="1"/>
    <xf numFmtId="0" fontId="0" fillId="4" borderId="36" xfId="0" applyFill="1" applyBorder="1" applyProtection="1">
      <protection locked="0"/>
    </xf>
    <xf numFmtId="0" fontId="8" fillId="0" borderId="61" xfId="0" applyFont="1" applyBorder="1" applyAlignment="1" applyProtection="1">
      <alignment horizontal="right"/>
      <protection locked="0"/>
    </xf>
    <xf numFmtId="0" fontId="14" fillId="4" borderId="59" xfId="0" applyFont="1" applyFill="1" applyBorder="1" applyAlignment="1">
      <alignment horizontal="center" vertical="justify"/>
    </xf>
    <xf numFmtId="0" fontId="1" fillId="4" borderId="36" xfId="0" applyFont="1" applyFill="1" applyBorder="1"/>
    <xf numFmtId="0" fontId="14" fillId="5" borderId="39" xfId="0" applyFont="1" applyFill="1" applyBorder="1" applyAlignment="1">
      <alignment horizontal="left" vertical="justify"/>
    </xf>
    <xf numFmtId="0" fontId="14" fillId="5" borderId="32" xfId="0" applyFont="1" applyFill="1" applyBorder="1" applyAlignment="1">
      <alignment vertical="justify" wrapText="1"/>
    </xf>
    <xf numFmtId="0" fontId="14" fillId="5" borderId="32" xfId="0" applyFont="1" applyFill="1" applyBorder="1" applyAlignment="1">
      <alignment horizontal="left" vertical="justify" wrapText="1"/>
    </xf>
    <xf numFmtId="0" fontId="14" fillId="5" borderId="32" xfId="0" applyFont="1" applyFill="1" applyBorder="1" applyAlignment="1">
      <alignment horizontal="left" vertical="justify"/>
    </xf>
    <xf numFmtId="0" fontId="14" fillId="2" borderId="32" xfId="0" applyFont="1" applyFill="1" applyBorder="1" applyAlignment="1" applyProtection="1">
      <alignment vertical="top" wrapText="1"/>
      <protection locked="0"/>
    </xf>
    <xf numFmtId="0" fontId="5" fillId="0" borderId="32" xfId="0" applyFont="1" applyBorder="1" applyAlignment="1">
      <alignment vertical="top" wrapText="1"/>
    </xf>
    <xf numFmtId="0" fontId="5" fillId="3" borderId="33" xfId="0" applyFont="1" applyFill="1" applyBorder="1" applyAlignment="1">
      <alignment vertical="top" wrapText="1"/>
    </xf>
    <xf numFmtId="2" fontId="5" fillId="0" borderId="40" xfId="0" applyNumberFormat="1" applyFont="1" applyBorder="1" applyAlignment="1">
      <alignment horizontal="center" vertical="top" wrapText="1"/>
    </xf>
    <xf numFmtId="2" fontId="5" fillId="3" borderId="63" xfId="0" applyNumberFormat="1" applyFont="1" applyFill="1" applyBorder="1" applyAlignment="1">
      <alignment horizontal="center" vertical="top" wrapText="1"/>
    </xf>
    <xf numFmtId="0" fontId="0" fillId="4" borderId="33" xfId="0" applyFill="1" applyBorder="1" applyAlignment="1" applyProtection="1">
      <alignment vertical="justify"/>
      <protection locked="0"/>
    </xf>
    <xf numFmtId="0" fontId="5" fillId="0" borderId="63" xfId="0" applyFont="1" applyBorder="1" applyAlignment="1">
      <alignment horizontal="center" vertical="top" wrapText="1"/>
    </xf>
    <xf numFmtId="0" fontId="5" fillId="3" borderId="63" xfId="0" applyFont="1" applyFill="1" applyBorder="1" applyAlignment="1">
      <alignment horizontal="center" vertical="top" wrapText="1"/>
    </xf>
    <xf numFmtId="0" fontId="14" fillId="5" borderId="60" xfId="0" applyFont="1" applyFill="1" applyBorder="1" applyAlignment="1">
      <alignment horizontal="left"/>
    </xf>
    <xf numFmtId="0" fontId="14" fillId="5" borderId="36" xfId="0" applyFont="1" applyFill="1" applyBorder="1" applyAlignment="1">
      <alignment wrapText="1"/>
    </xf>
    <xf numFmtId="0" fontId="5" fillId="2" borderId="36" xfId="0" applyFont="1" applyFill="1" applyBorder="1" applyAlignment="1" applyProtection="1">
      <alignment vertical="top" wrapText="1"/>
      <protection locked="0"/>
    </xf>
    <xf numFmtId="0" fontId="5" fillId="2" borderId="61" xfId="0" applyFont="1" applyFill="1" applyBorder="1" applyAlignment="1" applyProtection="1">
      <alignment vertical="top" wrapText="1"/>
      <protection locked="0"/>
    </xf>
    <xf numFmtId="0" fontId="5" fillId="0" borderId="41" xfId="0" applyFont="1" applyBorder="1" applyAlignment="1">
      <alignment vertical="top" wrapText="1"/>
    </xf>
    <xf numFmtId="0" fontId="5" fillId="3" borderId="41" xfId="0" applyFont="1" applyFill="1" applyBorder="1" applyAlignment="1">
      <alignment vertical="top" wrapText="1"/>
    </xf>
    <xf numFmtId="0" fontId="5" fillId="0" borderId="62" xfId="0" applyFont="1" applyBorder="1" applyAlignment="1">
      <alignment horizontal="center" vertical="top" wrapText="1"/>
    </xf>
    <xf numFmtId="0" fontId="5" fillId="3" borderId="62" xfId="0" applyFont="1" applyFill="1" applyBorder="1" applyAlignment="1">
      <alignment horizontal="center" vertical="top" wrapText="1"/>
    </xf>
    <xf numFmtId="0" fontId="14" fillId="0" borderId="16" xfId="0" applyFont="1" applyBorder="1" applyAlignment="1">
      <alignment vertical="center" textRotation="90"/>
    </xf>
    <xf numFmtId="0" fontId="5" fillId="0" borderId="16" xfId="0" applyFont="1" applyBorder="1" applyAlignment="1">
      <alignment vertical="center" textRotation="90"/>
    </xf>
    <xf numFmtId="0" fontId="5" fillId="0" borderId="18" xfId="0" applyFont="1" applyBorder="1" applyAlignment="1">
      <alignment vertical="center" textRotation="90"/>
    </xf>
    <xf numFmtId="0" fontId="14" fillId="0" borderId="6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4" xfId="0" applyFont="1" applyBorder="1" applyAlignment="1">
      <alignment horizontal="center" vertical="center" textRotation="90"/>
    </xf>
    <xf numFmtId="0" fontId="9" fillId="0" borderId="10" xfId="0" applyFont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9" fillId="3" borderId="41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9" fillId="3" borderId="50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3" borderId="6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0"/>
  <sheetViews>
    <sheetView tabSelected="1" workbookViewId="0">
      <pane xSplit="4" ySplit="5" topLeftCell="E48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ColWidth="9.109375" defaultRowHeight="13.2" x14ac:dyDescent="0.25"/>
  <cols>
    <col min="1" max="1" width="4" style="2" customWidth="1"/>
    <col min="2" max="2" width="4.6640625" style="2" customWidth="1"/>
    <col min="3" max="3" width="8" style="1" customWidth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7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349" t="s">
        <v>192</v>
      </c>
      <c r="D1" s="350"/>
      <c r="E1" s="350"/>
      <c r="F1" s="12" t="s">
        <v>16</v>
      </c>
      <c r="G1" s="2" t="s">
        <v>17</v>
      </c>
      <c r="H1" s="351" t="s">
        <v>190</v>
      </c>
      <c r="I1" s="351"/>
      <c r="J1" s="351"/>
      <c r="K1" s="351"/>
    </row>
    <row r="2" spans="1:12" ht="17.399999999999999" x14ac:dyDescent="0.25">
      <c r="A2" s="35" t="s">
        <v>6</v>
      </c>
      <c r="C2" s="2"/>
      <c r="G2" s="2" t="s">
        <v>18</v>
      </c>
      <c r="H2" s="351" t="s">
        <v>191</v>
      </c>
      <c r="I2" s="351"/>
      <c r="J2" s="351"/>
      <c r="K2" s="351"/>
    </row>
    <row r="3" spans="1:12" ht="17.25" customHeight="1" x14ac:dyDescent="0.25">
      <c r="A3" s="4" t="s">
        <v>8</v>
      </c>
      <c r="C3" s="2"/>
      <c r="D3" s="3"/>
      <c r="E3" s="37" t="s">
        <v>9</v>
      </c>
      <c r="G3" s="2" t="s">
        <v>19</v>
      </c>
      <c r="H3" s="46">
        <v>20</v>
      </c>
      <c r="I3" s="46">
        <v>2</v>
      </c>
      <c r="J3" s="47">
        <v>2025</v>
      </c>
      <c r="K3" s="48"/>
    </row>
    <row r="4" spans="1:12" x14ac:dyDescent="0.25">
      <c r="C4" s="2"/>
      <c r="D4" s="4"/>
      <c r="H4" s="45" t="s">
        <v>36</v>
      </c>
      <c r="I4" s="45" t="s">
        <v>37</v>
      </c>
      <c r="J4" s="45" t="s">
        <v>38</v>
      </c>
    </row>
    <row r="5" spans="1:12" ht="30.6" x14ac:dyDescent="0.25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265" t="s">
        <v>11</v>
      </c>
      <c r="L5" s="268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50" t="s">
        <v>78</v>
      </c>
      <c r="F6" s="38">
        <v>200</v>
      </c>
      <c r="G6" s="38">
        <v>5.03</v>
      </c>
      <c r="H6" s="38">
        <v>6.36</v>
      </c>
      <c r="I6" s="38">
        <v>31.39</v>
      </c>
      <c r="J6" s="38">
        <v>202.92</v>
      </c>
      <c r="K6" s="82">
        <v>236</v>
      </c>
      <c r="L6" s="269">
        <v>15.68</v>
      </c>
    </row>
    <row r="7" spans="1:12" ht="14.4" x14ac:dyDescent="0.3">
      <c r="A7" s="23"/>
      <c r="B7" s="15"/>
      <c r="C7" s="11"/>
      <c r="D7" s="55" t="s">
        <v>22</v>
      </c>
      <c r="E7" s="51" t="s">
        <v>79</v>
      </c>
      <c r="F7" s="41">
        <v>200</v>
      </c>
      <c r="G7" s="41">
        <v>0.2</v>
      </c>
      <c r="H7" s="41">
        <v>0</v>
      </c>
      <c r="I7" s="41">
        <v>14</v>
      </c>
      <c r="J7" s="41">
        <v>56</v>
      </c>
      <c r="K7" s="83">
        <v>493</v>
      </c>
      <c r="L7" s="270">
        <v>1.38</v>
      </c>
    </row>
    <row r="8" spans="1:12" ht="14.4" x14ac:dyDescent="0.3">
      <c r="A8" s="23"/>
      <c r="B8" s="15"/>
      <c r="C8" s="11"/>
      <c r="D8" s="56" t="s">
        <v>26</v>
      </c>
      <c r="E8" s="51" t="s">
        <v>80</v>
      </c>
      <c r="F8" s="41">
        <v>105</v>
      </c>
      <c r="G8" s="41">
        <v>4.9800000000000004</v>
      </c>
      <c r="H8" s="41">
        <v>11.42</v>
      </c>
      <c r="I8" s="41">
        <v>39.69</v>
      </c>
      <c r="J8" s="41">
        <v>185.43</v>
      </c>
      <c r="K8" s="83">
        <v>348</v>
      </c>
      <c r="L8" s="270">
        <v>37.049999999999997</v>
      </c>
    </row>
    <row r="9" spans="1:12" ht="14.4" x14ac:dyDescent="0.3">
      <c r="A9" s="23"/>
      <c r="B9" s="15"/>
      <c r="C9" s="11"/>
      <c r="D9" s="56" t="s">
        <v>45</v>
      </c>
      <c r="E9" s="51" t="s">
        <v>40</v>
      </c>
      <c r="F9" s="41">
        <v>20</v>
      </c>
      <c r="G9" s="41">
        <v>1.42</v>
      </c>
      <c r="H9" s="41">
        <v>0.14000000000000001</v>
      </c>
      <c r="I9" s="41">
        <v>8.8000000000000007</v>
      </c>
      <c r="J9" s="41">
        <v>48</v>
      </c>
      <c r="K9" s="83">
        <v>119</v>
      </c>
      <c r="L9" s="270">
        <v>1.36</v>
      </c>
    </row>
    <row r="10" spans="1:12" ht="14.4" x14ac:dyDescent="0.3">
      <c r="A10" s="23"/>
      <c r="B10" s="15"/>
      <c r="C10" s="11"/>
      <c r="D10" s="56"/>
      <c r="E10" s="51"/>
      <c r="F10" s="41"/>
      <c r="G10" s="41"/>
      <c r="H10" s="41"/>
      <c r="I10" s="41"/>
      <c r="J10" s="41"/>
      <c r="K10" s="83"/>
      <c r="L10" s="270"/>
    </row>
    <row r="11" spans="1:12" ht="14.4" x14ac:dyDescent="0.3">
      <c r="A11" s="23"/>
      <c r="B11" s="15"/>
      <c r="C11" s="11"/>
      <c r="D11" s="56"/>
      <c r="E11" s="51"/>
      <c r="F11" s="41"/>
      <c r="G11" s="41"/>
      <c r="H11" s="41"/>
      <c r="I11" s="41"/>
      <c r="J11" s="41"/>
      <c r="K11" s="83"/>
      <c r="L11" s="270"/>
    </row>
    <row r="12" spans="1:12" ht="14.4" x14ac:dyDescent="0.3">
      <c r="A12" s="23"/>
      <c r="B12" s="15"/>
      <c r="C12" s="11"/>
      <c r="D12" s="56"/>
      <c r="E12" s="51"/>
      <c r="F12" s="41"/>
      <c r="G12" s="41"/>
      <c r="H12" s="41"/>
      <c r="I12" s="41"/>
      <c r="J12" s="41"/>
      <c r="K12" s="84"/>
      <c r="L12" s="270"/>
    </row>
    <row r="13" spans="1:12" ht="14.4" x14ac:dyDescent="0.3">
      <c r="A13" s="23"/>
      <c r="B13" s="15"/>
      <c r="C13" s="11"/>
      <c r="D13" s="55"/>
      <c r="E13" s="40"/>
      <c r="F13" s="41"/>
      <c r="G13" s="41"/>
      <c r="H13" s="41"/>
      <c r="I13" s="41"/>
      <c r="J13" s="41"/>
      <c r="K13" s="83"/>
      <c r="L13" s="270"/>
    </row>
    <row r="14" spans="1:12" ht="14.4" x14ac:dyDescent="0.3">
      <c r="A14" s="23"/>
      <c r="B14" s="15"/>
      <c r="C14" s="11"/>
      <c r="D14" s="54"/>
      <c r="E14" s="40"/>
      <c r="F14" s="41"/>
      <c r="G14" s="41"/>
      <c r="H14" s="41"/>
      <c r="I14" s="41"/>
      <c r="J14" s="41"/>
      <c r="K14" s="83"/>
      <c r="L14" s="270"/>
    </row>
    <row r="15" spans="1:12" ht="14.4" x14ac:dyDescent="0.3">
      <c r="A15" s="23"/>
      <c r="B15" s="15"/>
      <c r="C15" s="11"/>
      <c r="D15" s="54"/>
      <c r="E15" s="40"/>
      <c r="F15" s="41"/>
      <c r="G15" s="41"/>
      <c r="H15" s="41"/>
      <c r="I15" s="41"/>
      <c r="J15" s="41"/>
      <c r="K15" s="83"/>
      <c r="L15" s="270"/>
    </row>
    <row r="16" spans="1:12" ht="14.4" x14ac:dyDescent="0.3">
      <c r="A16" s="24"/>
      <c r="B16" s="17"/>
      <c r="C16" s="8"/>
      <c r="D16" s="18" t="s">
        <v>33</v>
      </c>
      <c r="E16" s="9"/>
      <c r="F16" s="19">
        <f>SUM(F6:F15)</f>
        <v>525</v>
      </c>
      <c r="G16" s="19">
        <f t="shared" ref="G16:J16" si="0">SUM(G6:G15)</f>
        <v>11.63</v>
      </c>
      <c r="H16" s="19">
        <f t="shared" si="0"/>
        <v>17.920000000000002</v>
      </c>
      <c r="I16" s="19">
        <f t="shared" si="0"/>
        <v>93.88</v>
      </c>
      <c r="J16" s="19">
        <f t="shared" si="0"/>
        <v>492.34999999999997</v>
      </c>
      <c r="K16" s="266"/>
      <c r="L16" s="271">
        <f>SUM(L6:L15)</f>
        <v>55.47</v>
      </c>
    </row>
    <row r="17" spans="1:12" ht="14.4" x14ac:dyDescent="0.3">
      <c r="A17" s="26">
        <f>A6</f>
        <v>1</v>
      </c>
      <c r="B17" s="13">
        <f>B6</f>
        <v>1</v>
      </c>
      <c r="C17" s="10" t="s">
        <v>25</v>
      </c>
      <c r="D17" s="67" t="s">
        <v>24</v>
      </c>
      <c r="E17" s="51" t="s">
        <v>43</v>
      </c>
      <c r="F17" s="41">
        <v>150</v>
      </c>
      <c r="G17" s="41">
        <v>0.06</v>
      </c>
      <c r="H17" s="41">
        <v>0.06</v>
      </c>
      <c r="I17" s="41">
        <v>14.71</v>
      </c>
      <c r="J17" s="41">
        <v>70.5</v>
      </c>
      <c r="K17" s="83">
        <v>112</v>
      </c>
      <c r="L17" s="270">
        <v>20.18</v>
      </c>
    </row>
    <row r="18" spans="1:12" ht="14.4" x14ac:dyDescent="0.3">
      <c r="A18" s="23"/>
      <c r="B18" s="15"/>
      <c r="C18" s="11"/>
      <c r="D18" s="7" t="s">
        <v>27</v>
      </c>
      <c r="E18" s="51" t="s">
        <v>44</v>
      </c>
      <c r="F18" s="41">
        <v>220</v>
      </c>
      <c r="G18" s="41">
        <v>4.45</v>
      </c>
      <c r="H18" s="41">
        <v>6.79</v>
      </c>
      <c r="I18" s="41">
        <v>7.06</v>
      </c>
      <c r="J18" s="41">
        <v>107.15</v>
      </c>
      <c r="K18" s="83">
        <v>142</v>
      </c>
      <c r="L18" s="270">
        <v>21.18</v>
      </c>
    </row>
    <row r="19" spans="1:12" ht="14.4" x14ac:dyDescent="0.3">
      <c r="A19" s="333"/>
      <c r="B19" s="336"/>
      <c r="C19" s="49"/>
      <c r="D19" s="7" t="s">
        <v>28</v>
      </c>
      <c r="E19" s="51" t="s">
        <v>81</v>
      </c>
      <c r="F19" s="41">
        <v>250</v>
      </c>
      <c r="G19" s="41">
        <v>27.75</v>
      </c>
      <c r="H19" s="41">
        <v>11.25</v>
      </c>
      <c r="I19" s="41">
        <v>15.2</v>
      </c>
      <c r="J19" s="41">
        <v>365.25</v>
      </c>
      <c r="K19" s="83">
        <v>504</v>
      </c>
      <c r="L19" s="270">
        <v>104.84</v>
      </c>
    </row>
    <row r="20" spans="1:12" ht="14.4" x14ac:dyDescent="0.3">
      <c r="A20" s="334"/>
      <c r="B20" s="337"/>
      <c r="C20" s="11"/>
      <c r="D20" s="52" t="s">
        <v>30</v>
      </c>
      <c r="E20" s="51" t="s">
        <v>46</v>
      </c>
      <c r="F20" s="41">
        <v>200</v>
      </c>
      <c r="G20" s="41">
        <v>0.5</v>
      </c>
      <c r="H20" s="41">
        <v>0</v>
      </c>
      <c r="I20" s="41">
        <v>28</v>
      </c>
      <c r="J20" s="41">
        <v>110</v>
      </c>
      <c r="K20" s="83">
        <v>508</v>
      </c>
      <c r="L20" s="270">
        <v>3.54</v>
      </c>
    </row>
    <row r="21" spans="1:12" ht="14.4" x14ac:dyDescent="0.3">
      <c r="A21" s="334"/>
      <c r="B21" s="337"/>
      <c r="C21" s="11"/>
      <c r="D21" s="7" t="s">
        <v>31</v>
      </c>
      <c r="E21" s="51" t="s">
        <v>40</v>
      </c>
      <c r="F21" s="41">
        <v>20</v>
      </c>
      <c r="G21" s="41">
        <v>1.42</v>
      </c>
      <c r="H21" s="41">
        <v>0.14000000000000001</v>
      </c>
      <c r="I21" s="41">
        <v>8.8000000000000007</v>
      </c>
      <c r="J21" s="41">
        <v>48</v>
      </c>
      <c r="K21" s="83">
        <v>119</v>
      </c>
      <c r="L21" s="270">
        <v>1.36</v>
      </c>
    </row>
    <row r="22" spans="1:12" ht="14.4" x14ac:dyDescent="0.3">
      <c r="A22" s="334"/>
      <c r="B22" s="337"/>
      <c r="C22" s="11"/>
      <c r="D22" s="7" t="s">
        <v>32</v>
      </c>
      <c r="E22" s="51" t="s">
        <v>41</v>
      </c>
      <c r="F22" s="41">
        <v>20</v>
      </c>
      <c r="G22" s="41">
        <v>1.1399999999999999</v>
      </c>
      <c r="H22" s="41">
        <v>0.22</v>
      </c>
      <c r="I22" s="41">
        <v>7.44</v>
      </c>
      <c r="J22" s="41">
        <v>36.26</v>
      </c>
      <c r="K22" s="83">
        <v>120</v>
      </c>
      <c r="L22" s="270">
        <v>1.63</v>
      </c>
    </row>
    <row r="23" spans="1:12" ht="14.4" x14ac:dyDescent="0.3">
      <c r="A23" s="334"/>
      <c r="B23" s="337"/>
      <c r="C23" s="11"/>
      <c r="D23" s="7"/>
      <c r="E23" s="51"/>
      <c r="F23" s="41"/>
      <c r="G23" s="41"/>
      <c r="H23" s="41"/>
      <c r="I23" s="41"/>
      <c r="J23" s="41"/>
      <c r="K23" s="83"/>
      <c r="L23" s="270"/>
    </row>
    <row r="24" spans="1:12" ht="14.4" x14ac:dyDescent="0.3">
      <c r="A24" s="334"/>
      <c r="B24" s="337"/>
      <c r="C24" s="11"/>
      <c r="D24" s="52"/>
      <c r="E24" s="51"/>
      <c r="F24" s="41"/>
      <c r="G24" s="41"/>
      <c r="H24" s="41"/>
      <c r="I24" s="41"/>
      <c r="J24" s="41"/>
      <c r="K24" s="83"/>
      <c r="L24" s="270"/>
    </row>
    <row r="25" spans="1:12" ht="14.4" x14ac:dyDescent="0.3">
      <c r="A25" s="334"/>
      <c r="B25" s="337"/>
      <c r="C25" s="11"/>
      <c r="D25" s="55"/>
      <c r="E25" s="40"/>
      <c r="F25" s="41"/>
      <c r="G25" s="41"/>
      <c r="H25" s="41"/>
      <c r="I25" s="41"/>
      <c r="J25" s="41"/>
      <c r="K25" s="83"/>
      <c r="L25" s="270"/>
    </row>
    <row r="26" spans="1:12" ht="14.4" x14ac:dyDescent="0.3">
      <c r="A26" s="334"/>
      <c r="B26" s="337"/>
      <c r="C26" s="11"/>
      <c r="D26" s="55"/>
      <c r="E26" s="40"/>
      <c r="F26" s="41"/>
      <c r="G26" s="41"/>
      <c r="H26" s="41"/>
      <c r="I26" s="41"/>
      <c r="J26" s="41"/>
      <c r="K26" s="83"/>
      <c r="L26" s="270"/>
    </row>
    <row r="27" spans="1:12" ht="14.4" x14ac:dyDescent="0.3">
      <c r="A27" s="334"/>
      <c r="B27" s="337"/>
      <c r="C27" s="11"/>
      <c r="D27" s="54"/>
      <c r="E27" s="40"/>
      <c r="F27" s="41"/>
      <c r="G27" s="41"/>
      <c r="H27" s="41"/>
      <c r="I27" s="41"/>
      <c r="J27" s="41"/>
      <c r="K27" s="83"/>
      <c r="L27" s="270"/>
    </row>
    <row r="28" spans="1:12" ht="14.4" x14ac:dyDescent="0.3">
      <c r="A28" s="334"/>
      <c r="B28" s="337"/>
      <c r="C28" s="11"/>
      <c r="D28" s="54"/>
      <c r="E28" s="40"/>
      <c r="F28" s="41"/>
      <c r="G28" s="41"/>
      <c r="H28" s="41"/>
      <c r="I28" s="41"/>
      <c r="J28" s="41"/>
      <c r="K28" s="83"/>
      <c r="L28" s="270"/>
    </row>
    <row r="29" spans="1:12" ht="14.4" x14ac:dyDescent="0.3">
      <c r="A29" s="335"/>
      <c r="B29" s="338"/>
      <c r="C29" s="8"/>
      <c r="D29" s="18" t="s">
        <v>33</v>
      </c>
      <c r="E29" s="9"/>
      <c r="F29" s="19">
        <f>SUM(F17:F28)</f>
        <v>860</v>
      </c>
      <c r="G29" s="19">
        <f t="shared" ref="G29:J29" si="1">SUM(G17:G28)</f>
        <v>35.32</v>
      </c>
      <c r="H29" s="19">
        <f t="shared" si="1"/>
        <v>18.46</v>
      </c>
      <c r="I29" s="19">
        <f t="shared" si="1"/>
        <v>81.209999999999994</v>
      </c>
      <c r="J29" s="19">
        <f t="shared" si="1"/>
        <v>737.16</v>
      </c>
      <c r="K29" s="266"/>
      <c r="L29" s="271">
        <f>SUM(L17:L28)</f>
        <v>152.72999999999999</v>
      </c>
    </row>
    <row r="30" spans="1:12" ht="15" thickBot="1" x14ac:dyDescent="0.3">
      <c r="A30" s="29">
        <f>A6</f>
        <v>1</v>
      </c>
      <c r="B30" s="30">
        <f>B6</f>
        <v>1</v>
      </c>
      <c r="C30" s="340" t="s">
        <v>4</v>
      </c>
      <c r="D30" s="341"/>
      <c r="E30" s="31"/>
      <c r="F30" s="32">
        <f>F16+F29</f>
        <v>1385</v>
      </c>
      <c r="G30" s="32">
        <f t="shared" ref="G30:J30" si="2">G16+G29</f>
        <v>46.95</v>
      </c>
      <c r="H30" s="32">
        <f t="shared" si="2"/>
        <v>36.380000000000003</v>
      </c>
      <c r="I30" s="32">
        <f t="shared" si="2"/>
        <v>175.08999999999997</v>
      </c>
      <c r="J30" s="32">
        <f t="shared" si="2"/>
        <v>1229.51</v>
      </c>
      <c r="K30" s="267"/>
      <c r="L30" s="272">
        <f>L16+L29</f>
        <v>208.2</v>
      </c>
    </row>
    <row r="31" spans="1:12" ht="14.4" x14ac:dyDescent="0.3">
      <c r="A31" s="14">
        <v>1</v>
      </c>
      <c r="B31" s="15">
        <v>2</v>
      </c>
      <c r="C31" s="22" t="s">
        <v>20</v>
      </c>
      <c r="D31" s="65" t="s">
        <v>21</v>
      </c>
      <c r="E31" s="50" t="s">
        <v>82</v>
      </c>
      <c r="F31" s="38">
        <v>95</v>
      </c>
      <c r="G31" s="38">
        <v>14.26</v>
      </c>
      <c r="H31" s="38">
        <v>15.22</v>
      </c>
      <c r="I31" s="38">
        <v>8.1999999999999993</v>
      </c>
      <c r="J31" s="38">
        <v>226.77</v>
      </c>
      <c r="K31" s="39">
        <v>346</v>
      </c>
      <c r="L31" s="261">
        <v>44.79</v>
      </c>
    </row>
    <row r="32" spans="1:12" ht="14.4" x14ac:dyDescent="0.3">
      <c r="A32" s="14"/>
      <c r="B32" s="15"/>
      <c r="C32" s="11"/>
      <c r="D32" s="56" t="s">
        <v>26</v>
      </c>
      <c r="E32" s="51" t="s">
        <v>49</v>
      </c>
      <c r="F32" s="41">
        <v>17.5</v>
      </c>
      <c r="G32" s="41">
        <v>1.7</v>
      </c>
      <c r="H32" s="41">
        <v>4.42</v>
      </c>
      <c r="I32" s="41">
        <v>0.85</v>
      </c>
      <c r="J32" s="41">
        <v>49.98</v>
      </c>
      <c r="K32" s="53" t="s">
        <v>42</v>
      </c>
      <c r="L32" s="262">
        <v>11.95</v>
      </c>
    </row>
    <row r="33" spans="1:12" ht="14.4" x14ac:dyDescent="0.3">
      <c r="A33" s="14"/>
      <c r="B33" s="15"/>
      <c r="C33" s="11"/>
      <c r="D33" s="56" t="s">
        <v>29</v>
      </c>
      <c r="E33" s="51" t="s">
        <v>48</v>
      </c>
      <c r="F33" s="41">
        <v>150</v>
      </c>
      <c r="G33" s="41">
        <v>3.72</v>
      </c>
      <c r="H33" s="41">
        <v>4.4400000000000004</v>
      </c>
      <c r="I33" s="41">
        <v>18.559999999999999</v>
      </c>
      <c r="J33" s="41">
        <v>128.72</v>
      </c>
      <c r="K33" s="42">
        <v>54</v>
      </c>
      <c r="L33" s="262">
        <v>7.76</v>
      </c>
    </row>
    <row r="34" spans="1:12" ht="26.4" x14ac:dyDescent="0.3">
      <c r="A34" s="14"/>
      <c r="B34" s="15"/>
      <c r="C34" s="11"/>
      <c r="D34" s="56" t="s">
        <v>30</v>
      </c>
      <c r="E34" s="51" t="s">
        <v>50</v>
      </c>
      <c r="F34" s="41">
        <v>200</v>
      </c>
      <c r="G34" s="41">
        <v>0</v>
      </c>
      <c r="H34" s="41">
        <v>0</v>
      </c>
      <c r="I34" s="41">
        <v>37.200000000000003</v>
      </c>
      <c r="J34" s="41">
        <v>146</v>
      </c>
      <c r="K34" s="42">
        <v>104</v>
      </c>
      <c r="L34" s="262">
        <v>8.6199999999999992</v>
      </c>
    </row>
    <row r="35" spans="1:12" ht="14.4" x14ac:dyDescent="0.3">
      <c r="A35" s="14"/>
      <c r="B35" s="15"/>
      <c r="C35" s="11"/>
      <c r="D35" s="55" t="s">
        <v>23</v>
      </c>
      <c r="E35" s="51" t="s">
        <v>47</v>
      </c>
      <c r="F35" s="41">
        <v>20</v>
      </c>
      <c r="G35" s="41">
        <v>1.44</v>
      </c>
      <c r="H35" s="41">
        <v>0.54</v>
      </c>
      <c r="I35" s="41">
        <v>9.82</v>
      </c>
      <c r="J35" s="41">
        <v>50.44</v>
      </c>
      <c r="K35" s="42">
        <v>121</v>
      </c>
      <c r="L35" s="262">
        <v>3.94</v>
      </c>
    </row>
    <row r="36" spans="1:12" ht="14.4" x14ac:dyDescent="0.3">
      <c r="A36" s="14"/>
      <c r="B36" s="15"/>
      <c r="C36" s="11"/>
      <c r="D36" s="56"/>
      <c r="E36" s="51"/>
      <c r="F36" s="41"/>
      <c r="G36" s="41"/>
      <c r="H36" s="41"/>
      <c r="I36" s="41"/>
      <c r="J36" s="41"/>
      <c r="K36" s="53"/>
      <c r="L36" s="262"/>
    </row>
    <row r="37" spans="1:12" ht="14.4" x14ac:dyDescent="0.3">
      <c r="A37" s="14"/>
      <c r="B37" s="15"/>
      <c r="C37" s="11"/>
      <c r="D37" s="56"/>
      <c r="E37" s="51"/>
      <c r="F37" s="41"/>
      <c r="G37" s="41"/>
      <c r="H37" s="41"/>
      <c r="I37" s="41"/>
      <c r="J37" s="41"/>
      <c r="K37" s="42"/>
      <c r="L37" s="262"/>
    </row>
    <row r="38" spans="1:12" ht="14.4" x14ac:dyDescent="0.3">
      <c r="A38" s="14"/>
      <c r="B38" s="15"/>
      <c r="C38" s="11"/>
      <c r="D38" s="54"/>
      <c r="E38" s="40"/>
      <c r="F38" s="41"/>
      <c r="G38" s="41"/>
      <c r="H38" s="41"/>
      <c r="I38" s="41"/>
      <c r="J38" s="41"/>
      <c r="K38" s="42"/>
      <c r="L38" s="262"/>
    </row>
    <row r="39" spans="1:12" ht="14.4" x14ac:dyDescent="0.3">
      <c r="A39" s="14"/>
      <c r="B39" s="15"/>
      <c r="C39" s="11"/>
      <c r="D39" s="54"/>
      <c r="E39" s="40"/>
      <c r="F39" s="41"/>
      <c r="G39" s="41"/>
      <c r="H39" s="41"/>
      <c r="I39" s="41"/>
      <c r="J39" s="41"/>
      <c r="K39" s="42"/>
      <c r="L39" s="262"/>
    </row>
    <row r="40" spans="1:12" ht="14.4" x14ac:dyDescent="0.3">
      <c r="A40" s="16"/>
      <c r="B40" s="17"/>
      <c r="C40" s="8"/>
      <c r="D40" s="18" t="s">
        <v>33</v>
      </c>
      <c r="E40" s="9"/>
      <c r="F40" s="19">
        <f>SUM(F31:F39)</f>
        <v>482.5</v>
      </c>
      <c r="G40" s="19">
        <f t="shared" ref="G40" si="3">SUM(G31:G39)</f>
        <v>21.12</v>
      </c>
      <c r="H40" s="19">
        <f t="shared" ref="H40" si="4">SUM(H31:H39)</f>
        <v>24.62</v>
      </c>
      <c r="I40" s="19">
        <f t="shared" ref="I40" si="5">SUM(I31:I39)</f>
        <v>74.63</v>
      </c>
      <c r="J40" s="19">
        <f t="shared" ref="J40" si="6">SUM(J31:J39)</f>
        <v>601.91000000000008</v>
      </c>
      <c r="K40" s="25"/>
      <c r="L40" s="263">
        <f>SUM(L31:L39)</f>
        <v>77.06</v>
      </c>
    </row>
    <row r="41" spans="1:12" ht="14.4" x14ac:dyDescent="0.3">
      <c r="A41" s="13">
        <f>A31</f>
        <v>1</v>
      </c>
      <c r="B41" s="13">
        <f>B31</f>
        <v>2</v>
      </c>
      <c r="C41" s="10" t="s">
        <v>25</v>
      </c>
      <c r="D41" s="7" t="s">
        <v>26</v>
      </c>
      <c r="E41" s="51" t="s">
        <v>60</v>
      </c>
      <c r="F41" s="41">
        <v>60</v>
      </c>
      <c r="G41" s="41">
        <v>0.89</v>
      </c>
      <c r="H41" s="41">
        <v>5.36</v>
      </c>
      <c r="I41" s="41">
        <v>6.25</v>
      </c>
      <c r="J41" s="41">
        <v>40.799999999999997</v>
      </c>
      <c r="K41" s="42">
        <v>613</v>
      </c>
      <c r="L41" s="262">
        <v>3.88</v>
      </c>
    </row>
    <row r="42" spans="1:12" ht="14.4" x14ac:dyDescent="0.3">
      <c r="A42" s="14"/>
      <c r="B42" s="15"/>
      <c r="C42" s="11"/>
      <c r="D42" s="7" t="s">
        <v>27</v>
      </c>
      <c r="E42" s="51" t="s">
        <v>51</v>
      </c>
      <c r="F42" s="41">
        <v>200</v>
      </c>
      <c r="G42" s="41">
        <v>5</v>
      </c>
      <c r="H42" s="41">
        <v>8.6</v>
      </c>
      <c r="I42" s="41">
        <v>12.6</v>
      </c>
      <c r="J42" s="41">
        <v>147.80000000000001</v>
      </c>
      <c r="K42" s="42">
        <v>36</v>
      </c>
      <c r="L42" s="262">
        <v>11.39</v>
      </c>
    </row>
    <row r="43" spans="1:12" ht="14.4" x14ac:dyDescent="0.3">
      <c r="A43" s="14"/>
      <c r="B43" s="15"/>
      <c r="C43" s="11"/>
      <c r="D43" s="7" t="s">
        <v>28</v>
      </c>
      <c r="E43" s="51" t="s">
        <v>83</v>
      </c>
      <c r="F43" s="41">
        <v>90</v>
      </c>
      <c r="G43" s="41">
        <v>16.559999999999999</v>
      </c>
      <c r="H43" s="41">
        <v>14.22</v>
      </c>
      <c r="I43" s="41">
        <v>11.7</v>
      </c>
      <c r="J43" s="41">
        <v>240.93</v>
      </c>
      <c r="K43" s="42">
        <v>84</v>
      </c>
      <c r="L43" s="262">
        <v>41.92</v>
      </c>
    </row>
    <row r="44" spans="1:12" ht="14.4" x14ac:dyDescent="0.3">
      <c r="A44" s="14"/>
      <c r="B44" s="15"/>
      <c r="C44" s="11"/>
      <c r="D44" s="7" t="s">
        <v>29</v>
      </c>
      <c r="E44" s="51" t="s">
        <v>73</v>
      </c>
      <c r="F44" s="41">
        <v>150</v>
      </c>
      <c r="G44" s="41">
        <v>3.33</v>
      </c>
      <c r="H44" s="41">
        <v>3.9</v>
      </c>
      <c r="I44" s="41">
        <v>25.65</v>
      </c>
      <c r="J44" s="41">
        <v>151.35</v>
      </c>
      <c r="K44" s="42">
        <v>51</v>
      </c>
      <c r="L44" s="262">
        <v>30.01</v>
      </c>
    </row>
    <row r="45" spans="1:12" ht="14.4" x14ac:dyDescent="0.3">
      <c r="A45" s="14"/>
      <c r="B45" s="15"/>
      <c r="C45" s="11"/>
      <c r="D45" s="7" t="s">
        <v>30</v>
      </c>
      <c r="E45" s="51" t="s">
        <v>52</v>
      </c>
      <c r="F45" s="41">
        <v>200</v>
      </c>
      <c r="G45" s="41">
        <v>0.26</v>
      </c>
      <c r="H45" s="41">
        <v>0.14000000000000001</v>
      </c>
      <c r="I45" s="41">
        <v>21.41</v>
      </c>
      <c r="J45" s="41">
        <v>87.96</v>
      </c>
      <c r="K45" s="42">
        <v>99</v>
      </c>
      <c r="L45" s="262">
        <v>15.34</v>
      </c>
    </row>
    <row r="46" spans="1:12" ht="14.4" x14ac:dyDescent="0.3">
      <c r="A46" s="14"/>
      <c r="B46" s="15"/>
      <c r="C46" s="11"/>
      <c r="D46" s="7" t="s">
        <v>31</v>
      </c>
      <c r="E46" s="51" t="s">
        <v>40</v>
      </c>
      <c r="F46" s="41">
        <v>40</v>
      </c>
      <c r="G46" s="41">
        <v>2.8</v>
      </c>
      <c r="H46" s="41">
        <v>0.28000000000000003</v>
      </c>
      <c r="I46" s="41">
        <v>17.600000000000001</v>
      </c>
      <c r="J46" s="41">
        <v>96</v>
      </c>
      <c r="K46" s="42">
        <v>119</v>
      </c>
      <c r="L46" s="262">
        <v>2.71</v>
      </c>
    </row>
    <row r="47" spans="1:12" ht="14.4" x14ac:dyDescent="0.3">
      <c r="A47" s="14"/>
      <c r="B47" s="15"/>
      <c r="C47" s="11"/>
      <c r="D47" s="7" t="s">
        <v>32</v>
      </c>
      <c r="E47" s="51" t="s">
        <v>41</v>
      </c>
      <c r="F47" s="41">
        <v>30</v>
      </c>
      <c r="G47" s="41">
        <v>1.71</v>
      </c>
      <c r="H47" s="41">
        <v>0.33</v>
      </c>
      <c r="I47" s="41">
        <v>11.16</v>
      </c>
      <c r="J47" s="41">
        <v>54.39</v>
      </c>
      <c r="K47" s="42">
        <v>120</v>
      </c>
      <c r="L47" s="262">
        <v>1.63</v>
      </c>
    </row>
    <row r="48" spans="1:12" ht="14.4" x14ac:dyDescent="0.3">
      <c r="A48" s="14"/>
      <c r="B48" s="15"/>
      <c r="C48" s="11"/>
      <c r="D48" s="7"/>
      <c r="E48" s="40"/>
      <c r="F48" s="41"/>
      <c r="G48" s="41"/>
      <c r="H48" s="41"/>
      <c r="I48" s="41"/>
      <c r="J48" s="41"/>
      <c r="K48" s="42"/>
      <c r="L48" s="262"/>
    </row>
    <row r="49" spans="1:12" ht="14.4" x14ac:dyDescent="0.3">
      <c r="A49" s="14"/>
      <c r="B49" s="15"/>
      <c r="C49" s="11"/>
      <c r="D49" s="7"/>
      <c r="E49" s="40"/>
      <c r="F49" s="41"/>
      <c r="G49" s="41"/>
      <c r="H49" s="41"/>
      <c r="I49" s="41"/>
      <c r="J49" s="41"/>
      <c r="K49" s="42"/>
      <c r="L49" s="262"/>
    </row>
    <row r="50" spans="1:12" ht="14.4" x14ac:dyDescent="0.3">
      <c r="A50" s="14"/>
      <c r="B50" s="15"/>
      <c r="C50" s="11"/>
      <c r="D50" s="55"/>
      <c r="E50" s="40"/>
      <c r="F50" s="41"/>
      <c r="G50" s="41"/>
      <c r="H50" s="41"/>
      <c r="I50" s="41"/>
      <c r="J50" s="41"/>
      <c r="K50" s="42"/>
      <c r="L50" s="262"/>
    </row>
    <row r="51" spans="1:12" ht="14.4" x14ac:dyDescent="0.3">
      <c r="A51" s="14"/>
      <c r="B51" s="15"/>
      <c r="C51" s="11"/>
      <c r="D51" s="54"/>
      <c r="E51" s="40"/>
      <c r="F51" s="41"/>
      <c r="G51" s="41"/>
      <c r="H51" s="41"/>
      <c r="I51" s="41"/>
      <c r="J51" s="41"/>
      <c r="K51" s="42"/>
      <c r="L51" s="262"/>
    </row>
    <row r="52" spans="1:12" ht="14.4" x14ac:dyDescent="0.3">
      <c r="A52" s="14"/>
      <c r="B52" s="15"/>
      <c r="C52" s="11"/>
      <c r="D52" s="54"/>
      <c r="E52" s="40"/>
      <c r="F52" s="41"/>
      <c r="G52" s="41"/>
      <c r="H52" s="41"/>
      <c r="I52" s="41"/>
      <c r="J52" s="41"/>
      <c r="K52" s="42"/>
      <c r="L52" s="262"/>
    </row>
    <row r="53" spans="1:12" ht="14.4" x14ac:dyDescent="0.3">
      <c r="A53" s="16"/>
      <c r="B53" s="17"/>
      <c r="C53" s="8"/>
      <c r="D53" s="18" t="s">
        <v>33</v>
      </c>
      <c r="E53" s="9"/>
      <c r="F53" s="19">
        <f>SUM(F41:F52)</f>
        <v>770</v>
      </c>
      <c r="G53" s="19">
        <f t="shared" ref="G53" si="7">SUM(G41:G52)</f>
        <v>30.550000000000004</v>
      </c>
      <c r="H53" s="19">
        <f t="shared" ref="H53" si="8">SUM(H41:H52)</f>
        <v>32.83</v>
      </c>
      <c r="I53" s="19">
        <f t="shared" ref="I53" si="9">SUM(I41:I52)</f>
        <v>106.37</v>
      </c>
      <c r="J53" s="19">
        <f t="shared" ref="J53:L53" si="10">SUM(J41:J52)</f>
        <v>819.23</v>
      </c>
      <c r="K53" s="25"/>
      <c r="L53" s="263">
        <f t="shared" si="10"/>
        <v>106.88</v>
      </c>
    </row>
    <row r="54" spans="1:12" ht="15.75" customHeight="1" x14ac:dyDescent="0.25">
      <c r="A54" s="33">
        <f>A31</f>
        <v>1</v>
      </c>
      <c r="B54" s="33">
        <f>B31</f>
        <v>2</v>
      </c>
      <c r="C54" s="340" t="s">
        <v>4</v>
      </c>
      <c r="D54" s="341"/>
      <c r="E54" s="31"/>
      <c r="F54" s="32">
        <f>F40+F53</f>
        <v>1252.5</v>
      </c>
      <c r="G54" s="32">
        <f t="shared" ref="G54" si="11">G40+G53</f>
        <v>51.67</v>
      </c>
      <c r="H54" s="32">
        <f t="shared" ref="H54" si="12">H40+H53</f>
        <v>57.45</v>
      </c>
      <c r="I54" s="32">
        <f t="shared" ref="I54" si="13">I40+I53</f>
        <v>181</v>
      </c>
      <c r="J54" s="32">
        <f t="shared" ref="J54" si="14">J40+J53</f>
        <v>1421.14</v>
      </c>
      <c r="K54" s="32"/>
      <c r="L54" s="264">
        <f>L40+L53</f>
        <v>183.94</v>
      </c>
    </row>
    <row r="55" spans="1:12" ht="14.4" x14ac:dyDescent="0.3">
      <c r="A55" s="20">
        <v>1</v>
      </c>
      <c r="B55" s="21">
        <v>3</v>
      </c>
      <c r="C55" s="22" t="s">
        <v>20</v>
      </c>
      <c r="D55" s="5" t="s">
        <v>21</v>
      </c>
      <c r="E55" s="50" t="s">
        <v>84</v>
      </c>
      <c r="F55" s="38">
        <v>150</v>
      </c>
      <c r="G55" s="38">
        <v>19.2</v>
      </c>
      <c r="H55" s="38">
        <v>14.7</v>
      </c>
      <c r="I55" s="38">
        <v>32.85</v>
      </c>
      <c r="J55" s="38">
        <v>340.95</v>
      </c>
      <c r="K55" s="39">
        <v>145</v>
      </c>
      <c r="L55" s="261">
        <v>61.67</v>
      </c>
    </row>
    <row r="56" spans="1:12" ht="14.4" x14ac:dyDescent="0.3">
      <c r="A56" s="23"/>
      <c r="B56" s="15"/>
      <c r="C56" s="11"/>
      <c r="D56" s="55" t="s">
        <v>22</v>
      </c>
      <c r="E56" s="40" t="s">
        <v>55</v>
      </c>
      <c r="F56" s="41">
        <v>207</v>
      </c>
      <c r="G56" s="41">
        <v>0.24</v>
      </c>
      <c r="H56" s="41">
        <v>0.05</v>
      </c>
      <c r="I56" s="41">
        <v>13.88</v>
      </c>
      <c r="J56" s="41">
        <v>56.93</v>
      </c>
      <c r="K56" s="42">
        <v>629</v>
      </c>
      <c r="L56" s="262">
        <v>2.57</v>
      </c>
    </row>
    <row r="57" spans="1:12" ht="14.4" x14ac:dyDescent="0.3">
      <c r="A57" s="23"/>
      <c r="B57" s="15"/>
      <c r="C57" s="11"/>
      <c r="D57" s="56" t="s">
        <v>45</v>
      </c>
      <c r="E57" s="51" t="s">
        <v>56</v>
      </c>
      <c r="F57" s="41">
        <v>35</v>
      </c>
      <c r="G57" s="41">
        <v>25.52</v>
      </c>
      <c r="H57" s="41">
        <v>0.94</v>
      </c>
      <c r="I57" s="41">
        <v>17.18</v>
      </c>
      <c r="J57" s="41">
        <v>88.27</v>
      </c>
      <c r="K57" s="42">
        <v>121</v>
      </c>
      <c r="L57" s="262">
        <v>6.89</v>
      </c>
    </row>
    <row r="58" spans="1:12" ht="14.4" x14ac:dyDescent="0.3">
      <c r="A58" s="23"/>
      <c r="B58" s="15"/>
      <c r="C58" s="11"/>
      <c r="D58" s="58" t="s">
        <v>24</v>
      </c>
      <c r="E58" s="51" t="s">
        <v>43</v>
      </c>
      <c r="F58" s="41">
        <v>150</v>
      </c>
      <c r="G58" s="41">
        <v>0.06</v>
      </c>
      <c r="H58" s="41">
        <v>0.06</v>
      </c>
      <c r="I58" s="41">
        <v>14.71</v>
      </c>
      <c r="J58" s="41">
        <v>70.5</v>
      </c>
      <c r="K58" s="42">
        <v>112</v>
      </c>
      <c r="L58" s="262">
        <v>20.18</v>
      </c>
    </row>
    <row r="59" spans="1:12" ht="14.4" x14ac:dyDescent="0.3">
      <c r="A59" s="23"/>
      <c r="B59" s="15"/>
      <c r="C59" s="11"/>
      <c r="D59" s="56"/>
      <c r="E59" s="51"/>
      <c r="F59" s="41"/>
      <c r="G59" s="41"/>
      <c r="H59" s="41"/>
      <c r="I59" s="41"/>
      <c r="J59" s="41"/>
      <c r="K59" s="42"/>
      <c r="L59" s="262"/>
    </row>
    <row r="60" spans="1:12" ht="14.4" x14ac:dyDescent="0.3">
      <c r="A60" s="23"/>
      <c r="B60" s="15"/>
      <c r="C60" s="11"/>
      <c r="D60" s="56"/>
      <c r="E60" s="51"/>
      <c r="F60" s="41"/>
      <c r="G60" s="41"/>
      <c r="H60" s="41"/>
      <c r="I60" s="41"/>
      <c r="J60" s="41"/>
      <c r="K60" s="42"/>
      <c r="L60" s="262"/>
    </row>
    <row r="61" spans="1:12" ht="14.4" x14ac:dyDescent="0.3">
      <c r="A61" s="23"/>
      <c r="B61" s="15"/>
      <c r="C61" s="11"/>
      <c r="D61" s="58"/>
      <c r="E61" s="51"/>
      <c r="F61" s="41"/>
      <c r="G61" s="41"/>
      <c r="H61" s="41"/>
      <c r="I61" s="41"/>
      <c r="J61" s="41"/>
      <c r="K61" s="42"/>
      <c r="L61" s="262"/>
    </row>
    <row r="62" spans="1:12" ht="14.4" x14ac:dyDescent="0.3">
      <c r="A62" s="23"/>
      <c r="B62" s="15"/>
      <c r="C62" s="11"/>
      <c r="D62" s="57"/>
      <c r="E62" s="51"/>
      <c r="F62" s="41"/>
      <c r="G62" s="41"/>
      <c r="H62" s="41"/>
      <c r="I62" s="41"/>
      <c r="J62" s="41"/>
      <c r="K62" s="42"/>
      <c r="L62" s="262"/>
    </row>
    <row r="63" spans="1:12" ht="14.4" x14ac:dyDescent="0.3">
      <c r="A63" s="23"/>
      <c r="B63" s="15"/>
      <c r="C63" s="11"/>
      <c r="D63" s="54"/>
      <c r="E63" s="40"/>
      <c r="F63" s="41"/>
      <c r="G63" s="41"/>
      <c r="H63" s="41"/>
      <c r="I63" s="41"/>
      <c r="J63" s="41"/>
      <c r="K63" s="42"/>
      <c r="L63" s="262"/>
    </row>
    <row r="64" spans="1:12" ht="14.4" x14ac:dyDescent="0.3">
      <c r="A64" s="24"/>
      <c r="B64" s="17"/>
      <c r="C64" s="8"/>
      <c r="D64" s="18" t="s">
        <v>33</v>
      </c>
      <c r="E64" s="9"/>
      <c r="F64" s="19">
        <f>SUM(F55:F63)</f>
        <v>542</v>
      </c>
      <c r="G64" s="19">
        <f t="shared" ref="G64" si="15">SUM(G55:G63)</f>
        <v>45.019999999999996</v>
      </c>
      <c r="H64" s="19">
        <f t="shared" ref="H64" si="16">SUM(H55:H63)</f>
        <v>15.75</v>
      </c>
      <c r="I64" s="19">
        <f t="shared" ref="I64" si="17">SUM(I55:I63)</f>
        <v>78.62</v>
      </c>
      <c r="J64" s="19">
        <f t="shared" ref="J64:L64" si="18">SUM(J55:J63)</f>
        <v>556.65</v>
      </c>
      <c r="K64" s="25"/>
      <c r="L64" s="263">
        <f t="shared" si="18"/>
        <v>91.31</v>
      </c>
    </row>
    <row r="65" spans="1:12" ht="14.4" x14ac:dyDescent="0.3">
      <c r="A65" s="26">
        <f>A55</f>
        <v>1</v>
      </c>
      <c r="B65" s="13">
        <f>B55</f>
        <v>3</v>
      </c>
      <c r="C65" s="10" t="s">
        <v>25</v>
      </c>
      <c r="D65" s="7" t="s">
        <v>26</v>
      </c>
      <c r="E65" s="51" t="s">
        <v>67</v>
      </c>
      <c r="F65" s="41">
        <v>60</v>
      </c>
      <c r="G65" s="41">
        <v>1.86</v>
      </c>
      <c r="H65" s="41">
        <v>0.12</v>
      </c>
      <c r="I65" s="41">
        <v>4.26</v>
      </c>
      <c r="J65" s="41">
        <v>24.6</v>
      </c>
      <c r="K65" s="42">
        <v>172</v>
      </c>
      <c r="L65" s="262">
        <v>16.39</v>
      </c>
    </row>
    <row r="66" spans="1:12" ht="14.4" x14ac:dyDescent="0.3">
      <c r="A66" s="23"/>
      <c r="B66" s="15"/>
      <c r="C66" s="11"/>
      <c r="D66" s="7" t="s">
        <v>27</v>
      </c>
      <c r="E66" s="51" t="s">
        <v>53</v>
      </c>
      <c r="F66" s="41">
        <v>220</v>
      </c>
      <c r="G66" s="41">
        <v>3.74</v>
      </c>
      <c r="H66" s="41">
        <v>6.46</v>
      </c>
      <c r="I66" s="41">
        <v>9.98</v>
      </c>
      <c r="J66" s="41">
        <v>112.8</v>
      </c>
      <c r="K66" s="42">
        <v>131</v>
      </c>
      <c r="L66" s="262">
        <v>23.57</v>
      </c>
    </row>
    <row r="67" spans="1:12" ht="14.4" x14ac:dyDescent="0.3">
      <c r="A67" s="23"/>
      <c r="B67" s="15"/>
      <c r="C67" s="11"/>
      <c r="D67" s="7" t="s">
        <v>28</v>
      </c>
      <c r="E67" s="51" t="s">
        <v>85</v>
      </c>
      <c r="F67" s="41">
        <v>90</v>
      </c>
      <c r="G67" s="41">
        <v>14.52</v>
      </c>
      <c r="H67" s="41">
        <v>20.18</v>
      </c>
      <c r="I67" s="41">
        <v>5.22</v>
      </c>
      <c r="J67" s="41">
        <v>260.61</v>
      </c>
      <c r="K67" s="42">
        <v>269</v>
      </c>
      <c r="L67" s="262">
        <v>39.82</v>
      </c>
    </row>
    <row r="68" spans="1:12" ht="14.4" x14ac:dyDescent="0.3">
      <c r="A68" s="23"/>
      <c r="B68" s="15"/>
      <c r="C68" s="11"/>
      <c r="D68" s="7" t="s">
        <v>29</v>
      </c>
      <c r="E68" s="51" t="s">
        <v>86</v>
      </c>
      <c r="F68" s="41">
        <v>150</v>
      </c>
      <c r="G68" s="41">
        <v>5.23</v>
      </c>
      <c r="H68" s="41">
        <v>5.36</v>
      </c>
      <c r="I68" s="41">
        <v>32.17</v>
      </c>
      <c r="J68" s="41">
        <v>197.84</v>
      </c>
      <c r="K68" s="42">
        <v>65</v>
      </c>
      <c r="L68" s="262">
        <v>11.48</v>
      </c>
    </row>
    <row r="69" spans="1:12" ht="14.4" x14ac:dyDescent="0.3">
      <c r="A69" s="23"/>
      <c r="B69" s="15"/>
      <c r="C69" s="11"/>
      <c r="D69" s="52" t="s">
        <v>54</v>
      </c>
      <c r="E69" s="51" t="s">
        <v>61</v>
      </c>
      <c r="F69" s="41">
        <v>200</v>
      </c>
      <c r="G69" s="41">
        <v>0.2</v>
      </c>
      <c r="H69" s="41">
        <v>0</v>
      </c>
      <c r="I69" s="41">
        <v>14</v>
      </c>
      <c r="J69" s="41">
        <v>56</v>
      </c>
      <c r="K69" s="42">
        <v>493</v>
      </c>
      <c r="L69" s="262">
        <v>1.38</v>
      </c>
    </row>
    <row r="70" spans="1:12" ht="14.4" x14ac:dyDescent="0.3">
      <c r="A70" s="23"/>
      <c r="B70" s="15"/>
      <c r="C70" s="11"/>
      <c r="D70" s="7" t="s">
        <v>31</v>
      </c>
      <c r="E70" s="51" t="s">
        <v>40</v>
      </c>
      <c r="F70" s="41">
        <v>30</v>
      </c>
      <c r="G70" s="41">
        <v>2.1</v>
      </c>
      <c r="H70" s="41">
        <v>0.21</v>
      </c>
      <c r="I70" s="41">
        <v>13.2</v>
      </c>
      <c r="J70" s="41">
        <v>72</v>
      </c>
      <c r="K70" s="42">
        <v>119</v>
      </c>
      <c r="L70" s="262">
        <v>2.0299999999999998</v>
      </c>
    </row>
    <row r="71" spans="1:12" ht="14.4" x14ac:dyDescent="0.3">
      <c r="A71" s="23"/>
      <c r="B71" s="15"/>
      <c r="C71" s="11"/>
      <c r="D71" s="7" t="s">
        <v>32</v>
      </c>
      <c r="E71" s="51" t="s">
        <v>41</v>
      </c>
      <c r="F71" s="41">
        <v>20</v>
      </c>
      <c r="G71" s="41">
        <v>1.1399999999999999</v>
      </c>
      <c r="H71" s="41">
        <v>0.22</v>
      </c>
      <c r="I71" s="41">
        <v>7.44</v>
      </c>
      <c r="J71" s="41">
        <v>36.26</v>
      </c>
      <c r="K71" s="42">
        <v>120</v>
      </c>
      <c r="L71" s="262">
        <v>1.63</v>
      </c>
    </row>
    <row r="72" spans="1:12" ht="14.4" x14ac:dyDescent="0.3">
      <c r="A72" s="23"/>
      <c r="B72" s="15"/>
      <c r="C72" s="11"/>
      <c r="D72" s="7"/>
      <c r="E72" s="40"/>
      <c r="F72" s="41"/>
      <c r="G72" s="41"/>
      <c r="H72" s="41"/>
      <c r="I72" s="41"/>
      <c r="J72" s="41"/>
      <c r="K72" s="42"/>
      <c r="L72" s="262"/>
    </row>
    <row r="73" spans="1:12" ht="14.4" x14ac:dyDescent="0.3">
      <c r="A73" s="23"/>
      <c r="B73" s="15"/>
      <c r="C73" s="11"/>
      <c r="D73" s="55"/>
      <c r="E73" s="40"/>
      <c r="F73" s="41"/>
      <c r="G73" s="41"/>
      <c r="H73" s="41"/>
      <c r="I73" s="41"/>
      <c r="J73" s="41"/>
      <c r="K73" s="42"/>
      <c r="L73" s="262"/>
    </row>
    <row r="74" spans="1:12" ht="14.4" x14ac:dyDescent="0.3">
      <c r="A74" s="23"/>
      <c r="B74" s="15"/>
      <c r="C74" s="11"/>
      <c r="D74" s="55"/>
      <c r="E74" s="40"/>
      <c r="F74" s="41"/>
      <c r="G74" s="41"/>
      <c r="H74" s="41"/>
      <c r="I74" s="41"/>
      <c r="J74" s="41"/>
      <c r="K74" s="42"/>
      <c r="L74" s="262"/>
    </row>
    <row r="75" spans="1:12" ht="14.4" x14ac:dyDescent="0.3">
      <c r="A75" s="23"/>
      <c r="B75" s="15"/>
      <c r="C75" s="11"/>
      <c r="D75" s="54"/>
      <c r="E75" s="40"/>
      <c r="F75" s="41"/>
      <c r="G75" s="41"/>
      <c r="H75" s="41"/>
      <c r="I75" s="41"/>
      <c r="J75" s="41"/>
      <c r="K75" s="42"/>
      <c r="L75" s="262"/>
    </row>
    <row r="76" spans="1:12" ht="14.4" x14ac:dyDescent="0.3">
      <c r="A76" s="23"/>
      <c r="B76" s="15"/>
      <c r="C76" s="11"/>
      <c r="D76" s="54"/>
      <c r="E76" s="40"/>
      <c r="F76" s="41"/>
      <c r="G76" s="41"/>
      <c r="H76" s="41"/>
      <c r="I76" s="41"/>
      <c r="J76" s="41"/>
      <c r="K76" s="42"/>
      <c r="L76" s="262"/>
    </row>
    <row r="77" spans="1:12" ht="14.4" x14ac:dyDescent="0.3">
      <c r="A77" s="24"/>
      <c r="B77" s="17"/>
      <c r="C77" s="8"/>
      <c r="D77" s="18" t="s">
        <v>33</v>
      </c>
      <c r="E77" s="9"/>
      <c r="F77" s="19">
        <f>SUM(F65:F76)</f>
        <v>770</v>
      </c>
      <c r="G77" s="19">
        <f t="shared" ref="G77" si="19">SUM(G65:G76)</f>
        <v>28.790000000000003</v>
      </c>
      <c r="H77" s="19">
        <f t="shared" ref="H77" si="20">SUM(H65:H76)</f>
        <v>32.549999999999997</v>
      </c>
      <c r="I77" s="19">
        <f t="shared" ref="I77" si="21">SUM(I65:I76)</f>
        <v>86.27</v>
      </c>
      <c r="J77" s="19">
        <f t="shared" ref="J77:L77" si="22">SUM(J65:J76)</f>
        <v>760.11</v>
      </c>
      <c r="K77" s="25"/>
      <c r="L77" s="263">
        <f t="shared" si="22"/>
        <v>96.3</v>
      </c>
    </row>
    <row r="78" spans="1:12" ht="15.75" customHeight="1" x14ac:dyDescent="0.25">
      <c r="A78" s="29">
        <f>A55</f>
        <v>1</v>
      </c>
      <c r="B78" s="30">
        <f>B55</f>
        <v>3</v>
      </c>
      <c r="C78" s="340" t="s">
        <v>4</v>
      </c>
      <c r="D78" s="341"/>
      <c r="E78" s="31"/>
      <c r="F78" s="32">
        <f>F64+F77</f>
        <v>1312</v>
      </c>
      <c r="G78" s="32">
        <f t="shared" ref="G78" si="23">G64+G77</f>
        <v>73.81</v>
      </c>
      <c r="H78" s="32">
        <f t="shared" ref="H78" si="24">H64+H77</f>
        <v>48.3</v>
      </c>
      <c r="I78" s="32">
        <f t="shared" ref="I78" si="25">I64+I77</f>
        <v>164.89</v>
      </c>
      <c r="J78" s="32">
        <f t="shared" ref="J78" si="26">J64+J77</f>
        <v>1316.76</v>
      </c>
      <c r="K78" s="32"/>
      <c r="L78" s="264">
        <f>L64+L77</f>
        <v>187.61</v>
      </c>
    </row>
    <row r="79" spans="1:12" ht="52.8" x14ac:dyDescent="0.3">
      <c r="A79" s="20">
        <v>1</v>
      </c>
      <c r="B79" s="21">
        <v>4</v>
      </c>
      <c r="C79" s="22" t="s">
        <v>20</v>
      </c>
      <c r="D79" s="5" t="s">
        <v>26</v>
      </c>
      <c r="E79" s="50" t="s">
        <v>87</v>
      </c>
      <c r="F79" s="38">
        <v>60</v>
      </c>
      <c r="G79" s="38">
        <v>1.1399999999999999</v>
      </c>
      <c r="H79" s="38">
        <v>5.34</v>
      </c>
      <c r="I79" s="38">
        <v>4.62</v>
      </c>
      <c r="J79" s="38">
        <v>70.8</v>
      </c>
      <c r="K79" s="39" t="s">
        <v>88</v>
      </c>
      <c r="L79" s="261">
        <v>12.46</v>
      </c>
    </row>
    <row r="80" spans="1:12" ht="14.4" x14ac:dyDescent="0.3">
      <c r="A80" s="23"/>
      <c r="B80" s="15"/>
      <c r="C80" s="11"/>
      <c r="D80" s="54" t="s">
        <v>28</v>
      </c>
      <c r="E80" s="40" t="s">
        <v>89</v>
      </c>
      <c r="F80" s="41">
        <v>120</v>
      </c>
      <c r="G80" s="41">
        <v>15.45</v>
      </c>
      <c r="H80" s="41">
        <v>15.01</v>
      </c>
      <c r="I80" s="41">
        <v>9.73</v>
      </c>
      <c r="J80" s="41">
        <v>239.59</v>
      </c>
      <c r="K80" s="42">
        <v>90</v>
      </c>
      <c r="L80" s="262">
        <v>45.2</v>
      </c>
    </row>
    <row r="81" spans="1:12" ht="14.4" x14ac:dyDescent="0.3">
      <c r="A81" s="23"/>
      <c r="B81" s="15"/>
      <c r="C81" s="11"/>
      <c r="D81" s="55" t="s">
        <v>29</v>
      </c>
      <c r="E81" s="51" t="s">
        <v>90</v>
      </c>
      <c r="F81" s="41">
        <v>150</v>
      </c>
      <c r="G81" s="41">
        <v>3.06</v>
      </c>
      <c r="H81" s="41">
        <v>4.3</v>
      </c>
      <c r="I81" s="41">
        <v>20.03</v>
      </c>
      <c r="J81" s="41">
        <v>131.02000000000001</v>
      </c>
      <c r="K81" s="42">
        <v>903</v>
      </c>
      <c r="L81" s="262">
        <v>14.66</v>
      </c>
    </row>
    <row r="82" spans="1:12" ht="14.4" x14ac:dyDescent="0.3">
      <c r="A82" s="23"/>
      <c r="B82" s="15"/>
      <c r="C82" s="11"/>
      <c r="D82" s="58" t="s">
        <v>30</v>
      </c>
      <c r="E82" s="51" t="s">
        <v>46</v>
      </c>
      <c r="F82" s="41">
        <v>200</v>
      </c>
      <c r="G82" s="41">
        <v>0.5</v>
      </c>
      <c r="H82" s="41">
        <v>0</v>
      </c>
      <c r="I82" s="41">
        <v>28</v>
      </c>
      <c r="J82" s="41">
        <v>110</v>
      </c>
      <c r="K82" s="42">
        <v>508</v>
      </c>
      <c r="L82" s="262">
        <v>3.54</v>
      </c>
    </row>
    <row r="83" spans="1:12" ht="28.8" x14ac:dyDescent="0.3">
      <c r="A83" s="23"/>
      <c r="B83" s="15"/>
      <c r="C83" s="11"/>
      <c r="D83" s="59" t="s">
        <v>91</v>
      </c>
      <c r="E83" s="51" t="s">
        <v>40</v>
      </c>
      <c r="F83" s="41">
        <v>20</v>
      </c>
      <c r="G83" s="41">
        <v>1.42</v>
      </c>
      <c r="H83" s="41">
        <v>0.14000000000000001</v>
      </c>
      <c r="I83" s="41">
        <v>8.8000000000000007</v>
      </c>
      <c r="J83" s="41">
        <v>48</v>
      </c>
      <c r="K83" s="42">
        <v>119</v>
      </c>
      <c r="L83" s="262">
        <v>1.36</v>
      </c>
    </row>
    <row r="84" spans="1:12" ht="28.8" x14ac:dyDescent="0.3">
      <c r="A84" s="23"/>
      <c r="B84" s="15"/>
      <c r="C84" s="11"/>
      <c r="D84" s="59" t="s">
        <v>92</v>
      </c>
      <c r="E84" s="51" t="s">
        <v>41</v>
      </c>
      <c r="F84" s="41">
        <v>20</v>
      </c>
      <c r="G84" s="41">
        <v>1.1399999999999999</v>
      </c>
      <c r="H84" s="41">
        <v>0.22</v>
      </c>
      <c r="I84" s="41">
        <v>7.44</v>
      </c>
      <c r="J84" s="41">
        <v>36.26</v>
      </c>
      <c r="K84" s="42">
        <v>120</v>
      </c>
      <c r="L84" s="262">
        <v>1.63</v>
      </c>
    </row>
    <row r="85" spans="1:12" ht="14.4" x14ac:dyDescent="0.3">
      <c r="A85" s="23"/>
      <c r="B85" s="15"/>
      <c r="C85" s="11"/>
      <c r="D85" s="55"/>
      <c r="E85" s="40"/>
      <c r="F85" s="41"/>
      <c r="G85" s="41"/>
      <c r="H85" s="41"/>
      <c r="I85" s="41"/>
      <c r="J85" s="41"/>
      <c r="K85" s="42"/>
      <c r="L85" s="262"/>
    </row>
    <row r="86" spans="1:12" ht="14.4" x14ac:dyDescent="0.3">
      <c r="A86" s="23"/>
      <c r="B86" s="15"/>
      <c r="C86" s="11"/>
      <c r="D86" s="54"/>
      <c r="E86" s="40"/>
      <c r="F86" s="41"/>
      <c r="G86" s="41"/>
      <c r="H86" s="41"/>
      <c r="I86" s="41"/>
      <c r="J86" s="41"/>
      <c r="K86" s="42"/>
      <c r="L86" s="262"/>
    </row>
    <row r="87" spans="1:12" ht="14.4" x14ac:dyDescent="0.3">
      <c r="A87" s="23"/>
      <c r="B87" s="15"/>
      <c r="C87" s="11"/>
      <c r="D87" s="54"/>
      <c r="E87" s="40"/>
      <c r="F87" s="41"/>
      <c r="G87" s="41"/>
      <c r="H87" s="41"/>
      <c r="I87" s="41"/>
      <c r="J87" s="41"/>
      <c r="K87" s="42"/>
      <c r="L87" s="262"/>
    </row>
    <row r="88" spans="1:12" ht="14.4" x14ac:dyDescent="0.3">
      <c r="A88" s="24"/>
      <c r="B88" s="17"/>
      <c r="C88" s="8"/>
      <c r="D88" s="18" t="s">
        <v>33</v>
      </c>
      <c r="E88" s="9"/>
      <c r="F88" s="19">
        <f>SUM(F79:F87)</f>
        <v>570</v>
      </c>
      <c r="G88" s="19">
        <f t="shared" ref="G88" si="27">SUM(G79:G87)</f>
        <v>22.71</v>
      </c>
      <c r="H88" s="19">
        <f t="shared" ref="H88" si="28">SUM(H79:H87)</f>
        <v>25.01</v>
      </c>
      <c r="I88" s="19">
        <f t="shared" ref="I88" si="29">SUM(I79:I87)</f>
        <v>78.62</v>
      </c>
      <c r="J88" s="19">
        <f t="shared" ref="J88" si="30">SUM(J79:J87)</f>
        <v>635.66999999999996</v>
      </c>
      <c r="K88" s="25"/>
      <c r="L88" s="263">
        <f>SUM(L79:L87)</f>
        <v>78.850000000000009</v>
      </c>
    </row>
    <row r="89" spans="1:12" ht="14.4" x14ac:dyDescent="0.3">
      <c r="A89" s="26">
        <f>A79</f>
        <v>1</v>
      </c>
      <c r="B89" s="13">
        <f>B79</f>
        <v>4</v>
      </c>
      <c r="C89" s="10" t="s">
        <v>25</v>
      </c>
      <c r="D89" s="67" t="s">
        <v>24</v>
      </c>
      <c r="E89" s="51" t="s">
        <v>57</v>
      </c>
      <c r="F89" s="41">
        <v>150</v>
      </c>
      <c r="G89" s="41">
        <v>0.6</v>
      </c>
      <c r="H89" s="41">
        <v>0.46</v>
      </c>
      <c r="I89" s="41">
        <v>15.45</v>
      </c>
      <c r="J89" s="41">
        <v>70.5</v>
      </c>
      <c r="K89" s="42">
        <v>112</v>
      </c>
      <c r="L89" s="262">
        <v>33.33</v>
      </c>
    </row>
    <row r="90" spans="1:12" ht="14.4" x14ac:dyDescent="0.3">
      <c r="A90" s="23"/>
      <c r="B90" s="15"/>
      <c r="C90" s="11"/>
      <c r="D90" s="7" t="s">
        <v>27</v>
      </c>
      <c r="E90" s="51" t="s">
        <v>93</v>
      </c>
      <c r="F90" s="41">
        <v>220</v>
      </c>
      <c r="G90" s="41">
        <v>4.46</v>
      </c>
      <c r="H90" s="41">
        <v>6.84</v>
      </c>
      <c r="I90" s="41">
        <v>8.4499999999999993</v>
      </c>
      <c r="J90" s="41">
        <v>113.18</v>
      </c>
      <c r="K90" s="42">
        <v>22</v>
      </c>
      <c r="L90" s="262">
        <v>20.2</v>
      </c>
    </row>
    <row r="91" spans="1:12" ht="14.4" x14ac:dyDescent="0.3">
      <c r="A91" s="23"/>
      <c r="B91" s="15"/>
      <c r="C91" s="11"/>
      <c r="D91" s="7" t="s">
        <v>28</v>
      </c>
      <c r="E91" s="51" t="s">
        <v>94</v>
      </c>
      <c r="F91" s="41">
        <v>120</v>
      </c>
      <c r="G91" s="41">
        <v>17.489999999999998</v>
      </c>
      <c r="H91" s="41">
        <v>15.95</v>
      </c>
      <c r="I91" s="41">
        <v>9.73</v>
      </c>
      <c r="J91" s="41">
        <v>252.46</v>
      </c>
      <c r="K91" s="42">
        <v>152</v>
      </c>
      <c r="L91" s="262">
        <v>74.67</v>
      </c>
    </row>
    <row r="92" spans="1:12" ht="14.4" x14ac:dyDescent="0.3">
      <c r="A92" s="23"/>
      <c r="B92" s="15"/>
      <c r="C92" s="11"/>
      <c r="D92" s="7" t="s">
        <v>29</v>
      </c>
      <c r="E92" s="51" t="s">
        <v>95</v>
      </c>
      <c r="F92" s="41">
        <v>150</v>
      </c>
      <c r="G92" s="41">
        <v>8.76</v>
      </c>
      <c r="H92" s="41">
        <v>6.66</v>
      </c>
      <c r="I92" s="41">
        <v>39.61</v>
      </c>
      <c r="J92" s="41">
        <v>253.09</v>
      </c>
      <c r="K92" s="42">
        <v>445</v>
      </c>
      <c r="L92" s="262">
        <v>9.15</v>
      </c>
    </row>
    <row r="93" spans="1:12" ht="14.4" x14ac:dyDescent="0.3">
      <c r="A93" s="23"/>
      <c r="B93" s="15"/>
      <c r="C93" s="11"/>
      <c r="D93" s="7" t="s">
        <v>30</v>
      </c>
      <c r="E93" s="51" t="s">
        <v>58</v>
      </c>
      <c r="F93" s="41">
        <v>200</v>
      </c>
      <c r="G93" s="41">
        <v>0.8</v>
      </c>
      <c r="H93" s="41">
        <v>0.2</v>
      </c>
      <c r="I93" s="41">
        <v>23.2</v>
      </c>
      <c r="J93" s="41">
        <v>94.4</v>
      </c>
      <c r="K93" s="42">
        <v>107</v>
      </c>
      <c r="L93" s="262">
        <v>18.96</v>
      </c>
    </row>
    <row r="94" spans="1:12" ht="14.4" x14ac:dyDescent="0.3">
      <c r="A94" s="23"/>
      <c r="B94" s="15"/>
      <c r="C94" s="11"/>
      <c r="D94" s="7" t="s">
        <v>31</v>
      </c>
      <c r="E94" s="51" t="s">
        <v>40</v>
      </c>
      <c r="F94" s="41">
        <v>20</v>
      </c>
      <c r="G94" s="41">
        <v>1.4</v>
      </c>
      <c r="H94" s="41">
        <v>0.14000000000000001</v>
      </c>
      <c r="I94" s="41">
        <v>8.8000000000000007</v>
      </c>
      <c r="J94" s="41">
        <v>48</v>
      </c>
      <c r="K94" s="42">
        <v>119</v>
      </c>
      <c r="L94" s="262">
        <v>1.36</v>
      </c>
    </row>
    <row r="95" spans="1:12" ht="14.4" x14ac:dyDescent="0.3">
      <c r="A95" s="23"/>
      <c r="B95" s="15"/>
      <c r="C95" s="11"/>
      <c r="D95" s="7" t="s">
        <v>32</v>
      </c>
      <c r="E95" s="51" t="s">
        <v>41</v>
      </c>
      <c r="F95" s="41">
        <v>20</v>
      </c>
      <c r="G95" s="41">
        <v>1.1399999999999999</v>
      </c>
      <c r="H95" s="41">
        <v>0.22</v>
      </c>
      <c r="I95" s="41">
        <v>7.44</v>
      </c>
      <c r="J95" s="41">
        <v>36.26</v>
      </c>
      <c r="K95" s="42">
        <v>120</v>
      </c>
      <c r="L95" s="262">
        <v>1.63</v>
      </c>
    </row>
    <row r="96" spans="1:12" ht="14.4" x14ac:dyDescent="0.3">
      <c r="A96" s="23"/>
      <c r="B96" s="15"/>
      <c r="C96" s="11"/>
      <c r="D96" s="7"/>
      <c r="E96" s="40"/>
      <c r="F96" s="41"/>
      <c r="G96" s="41"/>
      <c r="H96" s="41"/>
      <c r="I96" s="41"/>
      <c r="J96" s="41"/>
      <c r="K96" s="42"/>
      <c r="L96" s="262"/>
    </row>
    <row r="97" spans="1:12" ht="14.4" x14ac:dyDescent="0.3">
      <c r="A97" s="23"/>
      <c r="B97" s="15"/>
      <c r="C97" s="11"/>
      <c r="D97" s="7"/>
      <c r="E97" s="40"/>
      <c r="F97" s="41"/>
      <c r="G97" s="41"/>
      <c r="H97" s="41"/>
      <c r="I97" s="41"/>
      <c r="J97" s="41"/>
      <c r="K97" s="42"/>
      <c r="L97" s="262"/>
    </row>
    <row r="98" spans="1:12" ht="14.4" x14ac:dyDescent="0.3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262"/>
    </row>
    <row r="99" spans="1:12" ht="14.4" x14ac:dyDescent="0.3">
      <c r="A99" s="23"/>
      <c r="B99" s="15"/>
      <c r="C99" s="11"/>
      <c r="D99" s="6"/>
      <c r="E99" s="40"/>
      <c r="F99" s="41"/>
      <c r="G99" s="41"/>
      <c r="H99" s="41"/>
      <c r="I99" s="41"/>
      <c r="J99" s="41"/>
      <c r="K99" s="42"/>
      <c r="L99" s="262"/>
    </row>
    <row r="100" spans="1:12" ht="14.4" x14ac:dyDescent="0.3">
      <c r="A100" s="24"/>
      <c r="B100" s="17"/>
      <c r="C100" s="8"/>
      <c r="D100" s="18" t="s">
        <v>33</v>
      </c>
      <c r="E100" s="9"/>
      <c r="F100" s="19">
        <f>SUM(F89:F99)</f>
        <v>880</v>
      </c>
      <c r="G100" s="19">
        <f t="shared" ref="G100" si="31">SUM(G89:G99)</f>
        <v>34.649999999999991</v>
      </c>
      <c r="H100" s="19">
        <f t="shared" ref="H100" si="32">SUM(H89:H99)</f>
        <v>30.47</v>
      </c>
      <c r="I100" s="19">
        <f t="shared" ref="I100" si="33">SUM(I89:I99)</f>
        <v>112.67999999999999</v>
      </c>
      <c r="J100" s="19">
        <f t="shared" ref="J100:L100" si="34">SUM(J89:J99)</f>
        <v>867.89</v>
      </c>
      <c r="K100" s="25"/>
      <c r="L100" s="263">
        <f t="shared" si="34"/>
        <v>159.30000000000001</v>
      </c>
    </row>
    <row r="101" spans="1:12" ht="15.75" customHeight="1" x14ac:dyDescent="0.25">
      <c r="A101" s="29">
        <f>A79</f>
        <v>1</v>
      </c>
      <c r="B101" s="30">
        <f>B79</f>
        <v>4</v>
      </c>
      <c r="C101" s="340" t="s">
        <v>4</v>
      </c>
      <c r="D101" s="341"/>
      <c r="E101" s="31"/>
      <c r="F101" s="32">
        <f>F88+F100</f>
        <v>1450</v>
      </c>
      <c r="G101" s="32">
        <f t="shared" ref="G101" si="35">G88+G100</f>
        <v>57.359999999999992</v>
      </c>
      <c r="H101" s="32">
        <f t="shared" ref="H101" si="36">H88+H100</f>
        <v>55.480000000000004</v>
      </c>
      <c r="I101" s="32">
        <f t="shared" ref="I101" si="37">I88+I100</f>
        <v>191.3</v>
      </c>
      <c r="J101" s="32">
        <f t="shared" ref="J101:L101" si="38">J88+J100</f>
        <v>1503.56</v>
      </c>
      <c r="K101" s="32"/>
      <c r="L101" s="264">
        <f t="shared" si="38"/>
        <v>238.15000000000003</v>
      </c>
    </row>
    <row r="102" spans="1:12" ht="14.4" x14ac:dyDescent="0.3">
      <c r="A102" s="20">
        <v>1</v>
      </c>
      <c r="B102" s="21">
        <v>5</v>
      </c>
      <c r="C102" s="22" t="s">
        <v>20</v>
      </c>
      <c r="D102" s="60" t="s">
        <v>24</v>
      </c>
      <c r="E102" s="50" t="s">
        <v>96</v>
      </c>
      <c r="F102" s="38">
        <v>150</v>
      </c>
      <c r="G102" s="38">
        <v>1.35</v>
      </c>
      <c r="H102" s="38">
        <v>0.3</v>
      </c>
      <c r="I102" s="38">
        <v>12.15</v>
      </c>
      <c r="J102" s="38">
        <v>64.5</v>
      </c>
      <c r="K102" s="39">
        <v>112</v>
      </c>
      <c r="L102" s="261">
        <v>23.51</v>
      </c>
    </row>
    <row r="103" spans="1:12" ht="14.4" x14ac:dyDescent="0.3">
      <c r="A103" s="23"/>
      <c r="B103" s="15"/>
      <c r="C103" s="11"/>
      <c r="D103" s="61" t="s">
        <v>28</v>
      </c>
      <c r="E103" s="51" t="s">
        <v>97</v>
      </c>
      <c r="F103" s="41">
        <v>90</v>
      </c>
      <c r="G103" s="41">
        <v>16.3</v>
      </c>
      <c r="H103" s="41">
        <v>14</v>
      </c>
      <c r="I103" s="41">
        <v>4.2</v>
      </c>
      <c r="J103" s="41">
        <v>208</v>
      </c>
      <c r="K103" s="42">
        <v>80</v>
      </c>
      <c r="L103" s="262">
        <v>43.89</v>
      </c>
    </row>
    <row r="104" spans="1:12" ht="14.4" x14ac:dyDescent="0.3">
      <c r="A104" s="23"/>
      <c r="B104" s="15"/>
      <c r="C104" s="11"/>
      <c r="D104" s="58" t="s">
        <v>29</v>
      </c>
      <c r="E104" s="51" t="s">
        <v>86</v>
      </c>
      <c r="F104" s="41">
        <v>150</v>
      </c>
      <c r="G104" s="41">
        <v>5.23</v>
      </c>
      <c r="H104" s="41">
        <v>5.36</v>
      </c>
      <c r="I104" s="41">
        <v>32.17</v>
      </c>
      <c r="J104" s="41">
        <v>197.84</v>
      </c>
      <c r="K104" s="42">
        <v>516</v>
      </c>
      <c r="L104" s="262">
        <v>11.48</v>
      </c>
    </row>
    <row r="105" spans="1:12" ht="14.4" x14ac:dyDescent="0.3">
      <c r="A105" s="23"/>
      <c r="B105" s="15"/>
      <c r="C105" s="11"/>
      <c r="D105" s="58" t="s">
        <v>98</v>
      </c>
      <c r="E105" s="51" t="s">
        <v>59</v>
      </c>
      <c r="F105" s="41">
        <v>200</v>
      </c>
      <c r="G105" s="41">
        <v>0.4</v>
      </c>
      <c r="H105" s="41">
        <v>0.6</v>
      </c>
      <c r="I105" s="41">
        <v>17.8</v>
      </c>
      <c r="J105" s="41">
        <v>78.599999999999994</v>
      </c>
      <c r="K105" s="42">
        <v>160</v>
      </c>
      <c r="L105" s="262">
        <v>7.08</v>
      </c>
    </row>
    <row r="106" spans="1:12" ht="28.8" x14ac:dyDescent="0.3">
      <c r="A106" s="23"/>
      <c r="B106" s="15"/>
      <c r="C106" s="11"/>
      <c r="D106" s="59" t="s">
        <v>91</v>
      </c>
      <c r="E106" s="51" t="s">
        <v>40</v>
      </c>
      <c r="F106" s="41">
        <v>20</v>
      </c>
      <c r="G106" s="41">
        <v>1.42</v>
      </c>
      <c r="H106" s="41">
        <v>0.14000000000000001</v>
      </c>
      <c r="I106" s="41">
        <v>8.8000000000000007</v>
      </c>
      <c r="J106" s="41">
        <v>48</v>
      </c>
      <c r="K106" s="42">
        <v>119</v>
      </c>
      <c r="L106" s="262">
        <v>1.36</v>
      </c>
    </row>
    <row r="107" spans="1:12" ht="28.8" x14ac:dyDescent="0.3">
      <c r="A107" s="23"/>
      <c r="B107" s="15"/>
      <c r="C107" s="11"/>
      <c r="D107" s="59" t="s">
        <v>92</v>
      </c>
      <c r="E107" s="51" t="s">
        <v>41</v>
      </c>
      <c r="F107" s="41">
        <v>20</v>
      </c>
      <c r="G107" s="41">
        <v>1.1399999999999999</v>
      </c>
      <c r="H107" s="41">
        <v>0.22</v>
      </c>
      <c r="I107" s="41">
        <v>7.44</v>
      </c>
      <c r="J107" s="41">
        <v>36.26</v>
      </c>
      <c r="K107" s="42">
        <v>120</v>
      </c>
      <c r="L107" s="262">
        <v>1.63</v>
      </c>
    </row>
    <row r="108" spans="1:12" ht="14.4" x14ac:dyDescent="0.3">
      <c r="A108" s="23"/>
      <c r="B108" s="15"/>
      <c r="C108" s="11"/>
      <c r="D108" s="62"/>
      <c r="E108" s="51"/>
      <c r="F108" s="41"/>
      <c r="G108" s="41"/>
      <c r="H108" s="41"/>
      <c r="I108" s="41"/>
      <c r="J108" s="41"/>
      <c r="K108" s="42"/>
      <c r="L108" s="262"/>
    </row>
    <row r="109" spans="1:12" ht="14.4" x14ac:dyDescent="0.3">
      <c r="A109" s="23"/>
      <c r="B109" s="15"/>
      <c r="C109" s="11"/>
      <c r="D109" s="63"/>
      <c r="E109" s="40"/>
      <c r="F109" s="41"/>
      <c r="G109" s="41"/>
      <c r="H109" s="41"/>
      <c r="I109" s="41"/>
      <c r="J109" s="41"/>
      <c r="K109" s="42"/>
      <c r="L109" s="262"/>
    </row>
    <row r="110" spans="1:12" ht="14.4" x14ac:dyDescent="0.3">
      <c r="A110" s="23"/>
      <c r="B110" s="15"/>
      <c r="C110" s="11"/>
      <c r="D110" s="64"/>
      <c r="E110" s="40"/>
      <c r="F110" s="41"/>
      <c r="G110" s="41"/>
      <c r="H110" s="41"/>
      <c r="I110" s="41"/>
      <c r="J110" s="41"/>
      <c r="K110" s="42"/>
      <c r="L110" s="262"/>
    </row>
    <row r="111" spans="1:12" ht="14.4" x14ac:dyDescent="0.3">
      <c r="A111" s="23"/>
      <c r="B111" s="15"/>
      <c r="C111" s="11"/>
      <c r="D111" s="64"/>
      <c r="E111" s="40"/>
      <c r="F111" s="41"/>
      <c r="G111" s="41"/>
      <c r="H111" s="41"/>
      <c r="I111" s="41"/>
      <c r="J111" s="41"/>
      <c r="K111" s="42"/>
      <c r="L111" s="262"/>
    </row>
    <row r="112" spans="1:12" ht="14.4" x14ac:dyDescent="0.3">
      <c r="A112" s="24"/>
      <c r="B112" s="17"/>
      <c r="C112" s="8"/>
      <c r="D112" s="18" t="s">
        <v>33</v>
      </c>
      <c r="E112" s="9"/>
      <c r="F112" s="19">
        <f>SUM(F102:F111)</f>
        <v>630</v>
      </c>
      <c r="G112" s="19">
        <f t="shared" ref="G112" si="39">SUM(G102:G111)</f>
        <v>25.840000000000003</v>
      </c>
      <c r="H112" s="19">
        <f t="shared" ref="H112" si="40">SUM(H102:H111)</f>
        <v>20.62</v>
      </c>
      <c r="I112" s="19">
        <f t="shared" ref="I112" si="41">SUM(I102:I111)</f>
        <v>82.56</v>
      </c>
      <c r="J112" s="19">
        <f t="shared" ref="J112:L112" si="42">SUM(J102:J111)</f>
        <v>633.20000000000005</v>
      </c>
      <c r="K112" s="25"/>
      <c r="L112" s="263">
        <f t="shared" si="42"/>
        <v>88.95</v>
      </c>
    </row>
    <row r="113" spans="1:12" ht="14.4" x14ac:dyDescent="0.3">
      <c r="A113" s="26">
        <f>A102</f>
        <v>1</v>
      </c>
      <c r="B113" s="13">
        <f>B102</f>
        <v>5</v>
      </c>
      <c r="C113" s="10" t="s">
        <v>25</v>
      </c>
      <c r="D113" s="67" t="s">
        <v>24</v>
      </c>
      <c r="E113" s="51" t="s">
        <v>96</v>
      </c>
      <c r="F113" s="41">
        <v>150</v>
      </c>
      <c r="G113" s="41">
        <v>1.35</v>
      </c>
      <c r="H113" s="41">
        <v>0.3</v>
      </c>
      <c r="I113" s="41">
        <v>12.15</v>
      </c>
      <c r="J113" s="41">
        <v>64.5</v>
      </c>
      <c r="K113" s="42">
        <v>112</v>
      </c>
      <c r="L113" s="262">
        <v>23.51</v>
      </c>
    </row>
    <row r="114" spans="1:12" ht="14.4" x14ac:dyDescent="0.3">
      <c r="A114" s="23"/>
      <c r="B114" s="15"/>
      <c r="C114" s="11"/>
      <c r="D114" s="7" t="s">
        <v>27</v>
      </c>
      <c r="E114" s="51" t="s">
        <v>75</v>
      </c>
      <c r="F114" s="41">
        <v>210</v>
      </c>
      <c r="G114" s="41">
        <v>3.98</v>
      </c>
      <c r="H114" s="41">
        <v>3.8</v>
      </c>
      <c r="I114" s="41">
        <v>16.399999999999999</v>
      </c>
      <c r="J114" s="41">
        <v>116.36</v>
      </c>
      <c r="K114" s="42">
        <v>133</v>
      </c>
      <c r="L114" s="262">
        <v>17.72</v>
      </c>
    </row>
    <row r="115" spans="1:12" ht="14.4" x14ac:dyDescent="0.3">
      <c r="A115" s="23"/>
      <c r="B115" s="15"/>
      <c r="C115" s="11"/>
      <c r="D115" s="7" t="s">
        <v>28</v>
      </c>
      <c r="E115" s="51" t="s">
        <v>99</v>
      </c>
      <c r="F115" s="41">
        <v>90</v>
      </c>
      <c r="G115" s="41">
        <v>16.899999999999999</v>
      </c>
      <c r="H115" s="41">
        <v>6.98</v>
      </c>
      <c r="I115" s="41">
        <v>2.68</v>
      </c>
      <c r="J115" s="41">
        <v>138.31</v>
      </c>
      <c r="K115" s="42">
        <v>75</v>
      </c>
      <c r="L115" s="262">
        <v>121.61</v>
      </c>
    </row>
    <row r="116" spans="1:12" ht="14.4" x14ac:dyDescent="0.3">
      <c r="A116" s="23"/>
      <c r="B116" s="15"/>
      <c r="C116" s="11"/>
      <c r="D116" s="7" t="s">
        <v>29</v>
      </c>
      <c r="E116" s="51" t="s">
        <v>100</v>
      </c>
      <c r="F116" s="41">
        <v>150</v>
      </c>
      <c r="G116" s="41">
        <v>3.7</v>
      </c>
      <c r="H116" s="41">
        <v>5.2</v>
      </c>
      <c r="I116" s="41">
        <v>38.5</v>
      </c>
      <c r="J116" s="41">
        <v>219</v>
      </c>
      <c r="K116" s="42">
        <v>511</v>
      </c>
      <c r="L116" s="262">
        <v>12.77</v>
      </c>
    </row>
    <row r="117" spans="1:12" ht="14.4" x14ac:dyDescent="0.3">
      <c r="A117" s="23"/>
      <c r="B117" s="15"/>
      <c r="C117" s="11"/>
      <c r="D117" s="7" t="s">
        <v>30</v>
      </c>
      <c r="E117" s="51" t="s">
        <v>76</v>
      </c>
      <c r="F117" s="41">
        <v>200</v>
      </c>
      <c r="G117" s="41">
        <v>0</v>
      </c>
      <c r="H117" s="41">
        <v>0</v>
      </c>
      <c r="I117" s="41">
        <v>37.200000000000003</v>
      </c>
      <c r="J117" s="41">
        <v>146</v>
      </c>
      <c r="K117" s="42">
        <v>104</v>
      </c>
      <c r="L117" s="262">
        <v>8.6199999999999992</v>
      </c>
    </row>
    <row r="118" spans="1:12" ht="14.4" x14ac:dyDescent="0.3">
      <c r="A118" s="23"/>
      <c r="B118" s="15"/>
      <c r="C118" s="11"/>
      <c r="D118" s="7" t="s">
        <v>31</v>
      </c>
      <c r="E118" s="51" t="s">
        <v>40</v>
      </c>
      <c r="F118" s="41">
        <v>45</v>
      </c>
      <c r="G118" s="41">
        <v>3.19</v>
      </c>
      <c r="H118" s="41">
        <v>0.31</v>
      </c>
      <c r="I118" s="41">
        <v>19.8</v>
      </c>
      <c r="J118" s="41">
        <v>108</v>
      </c>
      <c r="K118" s="42">
        <v>119</v>
      </c>
      <c r="L118" s="262">
        <v>3.05</v>
      </c>
    </row>
    <row r="119" spans="1:12" ht="14.4" x14ac:dyDescent="0.3">
      <c r="A119" s="23"/>
      <c r="B119" s="15"/>
      <c r="C119" s="11"/>
      <c r="D119" s="7" t="s">
        <v>32</v>
      </c>
      <c r="E119" s="51" t="s">
        <v>41</v>
      </c>
      <c r="F119" s="41">
        <v>45</v>
      </c>
      <c r="G119" s="41">
        <v>2.56</v>
      </c>
      <c r="H119" s="41">
        <v>0.49</v>
      </c>
      <c r="I119" s="41">
        <v>16.739999999999998</v>
      </c>
      <c r="J119" s="41">
        <v>81.58</v>
      </c>
      <c r="K119" s="42">
        <v>120</v>
      </c>
      <c r="L119" s="262">
        <v>3.67</v>
      </c>
    </row>
    <row r="120" spans="1:12" ht="14.4" x14ac:dyDescent="0.3">
      <c r="A120" s="23"/>
      <c r="B120" s="15"/>
      <c r="C120" s="11"/>
      <c r="D120" s="7"/>
      <c r="E120" s="40"/>
      <c r="F120" s="41"/>
      <c r="G120" s="41"/>
      <c r="H120" s="41"/>
      <c r="I120" s="41"/>
      <c r="J120" s="41"/>
      <c r="K120" s="42"/>
      <c r="L120" s="262"/>
    </row>
    <row r="121" spans="1:12" ht="14.4" x14ac:dyDescent="0.3">
      <c r="A121" s="23"/>
      <c r="B121" s="15"/>
      <c r="C121" s="11"/>
      <c r="D121" s="55"/>
      <c r="E121" s="40"/>
      <c r="F121" s="41"/>
      <c r="G121" s="41"/>
      <c r="H121" s="41"/>
      <c r="I121" s="41"/>
      <c r="J121" s="41"/>
      <c r="K121" s="42"/>
      <c r="L121" s="262"/>
    </row>
    <row r="122" spans="1:12" ht="14.4" x14ac:dyDescent="0.3">
      <c r="A122" s="23"/>
      <c r="B122" s="15"/>
      <c r="C122" s="11"/>
      <c r="D122" s="55"/>
      <c r="E122" s="40"/>
      <c r="F122" s="41"/>
      <c r="G122" s="41"/>
      <c r="H122" s="41"/>
      <c r="I122" s="41"/>
      <c r="J122" s="41"/>
      <c r="K122" s="42"/>
      <c r="L122" s="262"/>
    </row>
    <row r="123" spans="1:12" ht="14.4" x14ac:dyDescent="0.3">
      <c r="A123" s="23"/>
      <c r="B123" s="15"/>
      <c r="C123" s="11"/>
      <c r="D123" s="54"/>
      <c r="E123" s="40"/>
      <c r="F123" s="41"/>
      <c r="G123" s="41"/>
      <c r="H123" s="41"/>
      <c r="I123" s="41"/>
      <c r="J123" s="41"/>
      <c r="K123" s="42"/>
      <c r="L123" s="262"/>
    </row>
    <row r="124" spans="1:12" ht="14.4" x14ac:dyDescent="0.3">
      <c r="A124" s="23"/>
      <c r="B124" s="15"/>
      <c r="C124" s="11"/>
      <c r="D124" s="54"/>
      <c r="E124" s="40"/>
      <c r="F124" s="41"/>
      <c r="G124" s="41"/>
      <c r="H124" s="41"/>
      <c r="I124" s="41"/>
      <c r="J124" s="41"/>
      <c r="K124" s="42"/>
      <c r="L124" s="262"/>
    </row>
    <row r="125" spans="1:12" ht="14.4" x14ac:dyDescent="0.3">
      <c r="A125" s="24"/>
      <c r="B125" s="17"/>
      <c r="C125" s="8"/>
      <c r="D125" s="18" t="s">
        <v>33</v>
      </c>
      <c r="E125" s="9"/>
      <c r="F125" s="19">
        <f>SUM(F113:F124)</f>
        <v>890</v>
      </c>
      <c r="G125" s="19">
        <f t="shared" ref="G125" si="43">SUM(G113:G124)</f>
        <v>31.679999999999996</v>
      </c>
      <c r="H125" s="19">
        <f t="shared" ref="H125" si="44">SUM(H113:H124)</f>
        <v>17.079999999999998</v>
      </c>
      <c r="I125" s="19">
        <f t="shared" ref="I125" si="45">SUM(I113:I124)</f>
        <v>143.47</v>
      </c>
      <c r="J125" s="19">
        <f t="shared" ref="J125:L125" si="46">SUM(J113:J124)</f>
        <v>873.75000000000011</v>
      </c>
      <c r="K125" s="25"/>
      <c r="L125" s="263">
        <f t="shared" si="46"/>
        <v>190.95000000000002</v>
      </c>
    </row>
    <row r="126" spans="1:12" ht="15.75" customHeight="1" thickBot="1" x14ac:dyDescent="0.3">
      <c r="A126" s="71">
        <f>A102</f>
        <v>1</v>
      </c>
      <c r="B126" s="72">
        <f>B102</f>
        <v>5</v>
      </c>
      <c r="C126" s="342" t="s">
        <v>4</v>
      </c>
      <c r="D126" s="343"/>
      <c r="E126" s="68"/>
      <c r="F126" s="69">
        <f>F112+F125</f>
        <v>1520</v>
      </c>
      <c r="G126" s="69">
        <f t="shared" ref="G126" si="47">G112+G125</f>
        <v>57.519999999999996</v>
      </c>
      <c r="H126" s="69">
        <f t="shared" ref="H126" si="48">H112+H125</f>
        <v>37.700000000000003</v>
      </c>
      <c r="I126" s="69">
        <f t="shared" ref="I126" si="49">I112+I125</f>
        <v>226.03</v>
      </c>
      <c r="J126" s="69">
        <f t="shared" ref="J126:L126" si="50">J112+J125</f>
        <v>1506.9500000000003</v>
      </c>
      <c r="K126" s="69"/>
      <c r="L126" s="273">
        <f t="shared" si="50"/>
        <v>279.90000000000003</v>
      </c>
    </row>
    <row r="127" spans="1:12" ht="14.4" x14ac:dyDescent="0.3">
      <c r="A127" s="20">
        <v>2</v>
      </c>
      <c r="B127" s="21">
        <v>1</v>
      </c>
      <c r="C127" s="22" t="s">
        <v>20</v>
      </c>
      <c r="D127" s="66" t="s">
        <v>26</v>
      </c>
      <c r="E127" s="50" t="s">
        <v>103</v>
      </c>
      <c r="F127" s="38">
        <v>15</v>
      </c>
      <c r="G127" s="38">
        <v>3.27</v>
      </c>
      <c r="H127" s="38">
        <v>3.89</v>
      </c>
      <c r="I127" s="38">
        <v>0</v>
      </c>
      <c r="J127" s="38">
        <v>48.13</v>
      </c>
      <c r="K127" s="82">
        <v>1</v>
      </c>
      <c r="L127" s="269">
        <v>11.1</v>
      </c>
    </row>
    <row r="128" spans="1:12" ht="28.8" x14ac:dyDescent="0.3">
      <c r="A128" s="23"/>
      <c r="B128" s="15"/>
      <c r="C128" s="11"/>
      <c r="D128" s="63" t="s">
        <v>101</v>
      </c>
      <c r="E128" s="51" t="s">
        <v>102</v>
      </c>
      <c r="F128" s="41">
        <v>200</v>
      </c>
      <c r="G128" s="41">
        <v>7.27</v>
      </c>
      <c r="H128" s="41">
        <v>7.25</v>
      </c>
      <c r="I128" s="41">
        <v>34.799999999999997</v>
      </c>
      <c r="J128" s="41">
        <v>233.7</v>
      </c>
      <c r="K128" s="83">
        <v>235</v>
      </c>
      <c r="L128" s="270">
        <v>14.58</v>
      </c>
    </row>
    <row r="129" spans="1:12" ht="14.4" x14ac:dyDescent="0.3">
      <c r="A129" s="23"/>
      <c r="B129" s="15"/>
      <c r="C129" s="11"/>
      <c r="D129" s="59" t="s">
        <v>54</v>
      </c>
      <c r="E129" s="51" t="s">
        <v>61</v>
      </c>
      <c r="F129" s="41">
        <v>200</v>
      </c>
      <c r="G129" s="41">
        <v>0.2</v>
      </c>
      <c r="H129" s="41">
        <v>0</v>
      </c>
      <c r="I129" s="41">
        <v>14</v>
      </c>
      <c r="J129" s="41">
        <v>56</v>
      </c>
      <c r="K129" s="83">
        <v>493</v>
      </c>
      <c r="L129" s="270">
        <v>1.38</v>
      </c>
    </row>
    <row r="130" spans="1:12" ht="14.4" x14ac:dyDescent="0.3">
      <c r="A130" s="23"/>
      <c r="B130" s="15"/>
      <c r="C130" s="11"/>
      <c r="D130" s="7" t="s">
        <v>31</v>
      </c>
      <c r="E130" s="51" t="s">
        <v>40</v>
      </c>
      <c r="F130" s="41">
        <v>40</v>
      </c>
      <c r="G130" s="41">
        <v>2.84</v>
      </c>
      <c r="H130" s="41">
        <v>0.28000000000000003</v>
      </c>
      <c r="I130" s="41">
        <v>17.600000000000001</v>
      </c>
      <c r="J130" s="41">
        <v>96</v>
      </c>
      <c r="K130" s="83">
        <v>119</v>
      </c>
      <c r="L130" s="270">
        <v>2.71</v>
      </c>
    </row>
    <row r="131" spans="1:12" ht="14.4" x14ac:dyDescent="0.3">
      <c r="A131" s="23"/>
      <c r="B131" s="15"/>
      <c r="C131" s="11"/>
      <c r="D131" s="59" t="s">
        <v>62</v>
      </c>
      <c r="E131" s="51" t="s">
        <v>104</v>
      </c>
      <c r="F131" s="41">
        <v>100</v>
      </c>
      <c r="G131" s="41">
        <v>0</v>
      </c>
      <c r="H131" s="41">
        <v>0</v>
      </c>
      <c r="I131" s="41">
        <v>15</v>
      </c>
      <c r="J131" s="41">
        <v>60</v>
      </c>
      <c r="K131" s="84" t="s">
        <v>63</v>
      </c>
      <c r="L131" s="270">
        <v>47.47</v>
      </c>
    </row>
    <row r="132" spans="1:12" ht="14.4" x14ac:dyDescent="0.3">
      <c r="A132" s="23"/>
      <c r="B132" s="15"/>
      <c r="C132" s="11"/>
      <c r="D132" s="62"/>
      <c r="E132" s="51"/>
      <c r="F132" s="41"/>
      <c r="G132" s="41"/>
      <c r="H132" s="41"/>
      <c r="I132" s="41"/>
      <c r="J132" s="41"/>
      <c r="K132" s="84"/>
      <c r="L132" s="270"/>
    </row>
    <row r="133" spans="1:12" ht="14.4" x14ac:dyDescent="0.3">
      <c r="A133" s="23"/>
      <c r="B133" s="15"/>
      <c r="C133" s="11"/>
      <c r="D133" s="62"/>
      <c r="E133" s="51"/>
      <c r="F133" s="41"/>
      <c r="G133" s="41"/>
      <c r="H133" s="41"/>
      <c r="I133" s="41"/>
      <c r="J133" s="41"/>
      <c r="K133" s="83"/>
      <c r="L133" s="270"/>
    </row>
    <row r="134" spans="1:12" ht="14.4" x14ac:dyDescent="0.3">
      <c r="A134" s="23"/>
      <c r="B134" s="15"/>
      <c r="C134" s="11"/>
      <c r="D134" s="64"/>
      <c r="E134" s="40"/>
      <c r="F134" s="41"/>
      <c r="G134" s="41"/>
      <c r="H134" s="41"/>
      <c r="I134" s="41"/>
      <c r="J134" s="41"/>
      <c r="K134" s="83"/>
      <c r="L134" s="270"/>
    </row>
    <row r="135" spans="1:12" ht="14.4" x14ac:dyDescent="0.3">
      <c r="A135" s="23"/>
      <c r="B135" s="15"/>
      <c r="C135" s="11"/>
      <c r="D135" s="64"/>
      <c r="E135" s="40"/>
      <c r="F135" s="41"/>
      <c r="G135" s="41"/>
      <c r="H135" s="41"/>
      <c r="I135" s="41"/>
      <c r="J135" s="41"/>
      <c r="K135" s="83"/>
      <c r="L135" s="270"/>
    </row>
    <row r="136" spans="1:12" ht="15" thickBot="1" x14ac:dyDescent="0.35">
      <c r="A136" s="77"/>
      <c r="B136" s="78"/>
      <c r="C136" s="79"/>
      <c r="D136" s="276" t="s">
        <v>189</v>
      </c>
      <c r="E136" s="80"/>
      <c r="F136" s="81"/>
      <c r="G136" s="81"/>
      <c r="H136" s="81"/>
      <c r="I136" s="81"/>
      <c r="J136" s="81"/>
      <c r="K136" s="85"/>
      <c r="L136" s="274">
        <f>SUM(L127:L135)</f>
        <v>77.239999999999995</v>
      </c>
    </row>
    <row r="137" spans="1:12" ht="14.4" x14ac:dyDescent="0.3">
      <c r="A137" s="23">
        <v>2</v>
      </c>
      <c r="B137" s="14">
        <v>1</v>
      </c>
      <c r="C137" s="93" t="s">
        <v>25</v>
      </c>
      <c r="D137" s="73" t="s">
        <v>24</v>
      </c>
      <c r="E137" s="74" t="s">
        <v>43</v>
      </c>
      <c r="F137" s="75">
        <v>150</v>
      </c>
      <c r="G137" s="75">
        <v>0.06</v>
      </c>
      <c r="H137" s="75">
        <v>0.06</v>
      </c>
      <c r="I137" s="75">
        <v>14.71</v>
      </c>
      <c r="J137" s="75">
        <v>70.5</v>
      </c>
      <c r="K137" s="76">
        <v>112</v>
      </c>
      <c r="L137" s="275">
        <v>20.18</v>
      </c>
    </row>
    <row r="138" spans="1:12" ht="14.4" x14ac:dyDescent="0.3">
      <c r="A138" s="23"/>
      <c r="B138" s="15"/>
      <c r="C138" s="11"/>
      <c r="D138" s="67" t="s">
        <v>27</v>
      </c>
      <c r="E138" s="51" t="s">
        <v>65</v>
      </c>
      <c r="F138" s="41">
        <v>200</v>
      </c>
      <c r="G138" s="41">
        <v>4.8</v>
      </c>
      <c r="H138" s="41">
        <v>7.6</v>
      </c>
      <c r="I138" s="41">
        <v>9</v>
      </c>
      <c r="J138" s="41">
        <v>123.6</v>
      </c>
      <c r="K138" s="42">
        <v>35</v>
      </c>
      <c r="L138" s="262">
        <v>11.36</v>
      </c>
    </row>
    <row r="139" spans="1:12" ht="14.4" x14ac:dyDescent="0.3">
      <c r="A139" s="23"/>
      <c r="B139" s="15"/>
      <c r="C139" s="11"/>
      <c r="D139" s="67" t="s">
        <v>28</v>
      </c>
      <c r="E139" s="51" t="s">
        <v>66</v>
      </c>
      <c r="F139" s="41">
        <v>100</v>
      </c>
      <c r="G139" s="41">
        <v>14.38</v>
      </c>
      <c r="H139" s="41">
        <v>15.7</v>
      </c>
      <c r="I139" s="41">
        <v>3.2</v>
      </c>
      <c r="J139" s="41">
        <v>210.45</v>
      </c>
      <c r="K139" s="42">
        <v>437</v>
      </c>
      <c r="L139" s="262">
        <v>49.01</v>
      </c>
    </row>
    <row r="140" spans="1:12" ht="14.4" x14ac:dyDescent="0.3">
      <c r="A140" s="23"/>
      <c r="B140" s="15"/>
      <c r="C140" s="11"/>
      <c r="D140" s="67" t="s">
        <v>29</v>
      </c>
      <c r="E140" s="51" t="s">
        <v>105</v>
      </c>
      <c r="F140" s="41">
        <v>150</v>
      </c>
      <c r="G140" s="41">
        <v>5.85</v>
      </c>
      <c r="H140" s="41">
        <v>5.0999999999999996</v>
      </c>
      <c r="I140" s="41">
        <v>26.1</v>
      </c>
      <c r="J140" s="41">
        <v>172.8</v>
      </c>
      <c r="K140" s="42">
        <v>209</v>
      </c>
      <c r="L140" s="262">
        <v>15.37</v>
      </c>
    </row>
    <row r="141" spans="1:12" ht="14.4" x14ac:dyDescent="0.3">
      <c r="A141" s="23"/>
      <c r="B141" s="15"/>
      <c r="C141" s="11"/>
      <c r="D141" s="67" t="s">
        <v>62</v>
      </c>
      <c r="E141" s="51" t="s">
        <v>106</v>
      </c>
      <c r="F141" s="41">
        <v>200</v>
      </c>
      <c r="G141" s="41">
        <v>0.26</v>
      </c>
      <c r="H141" s="41">
        <v>0.14000000000000001</v>
      </c>
      <c r="I141" s="41">
        <v>21.41</v>
      </c>
      <c r="J141" s="41">
        <v>87.96</v>
      </c>
      <c r="K141" s="42">
        <v>99</v>
      </c>
      <c r="L141" s="262">
        <v>15.34</v>
      </c>
    </row>
    <row r="142" spans="1:12" ht="28.8" x14ac:dyDescent="0.3">
      <c r="A142" s="23"/>
      <c r="B142" s="15"/>
      <c r="C142" s="11"/>
      <c r="D142" s="88" t="s">
        <v>91</v>
      </c>
      <c r="E142" s="51" t="s">
        <v>40</v>
      </c>
      <c r="F142" s="41">
        <v>30</v>
      </c>
      <c r="G142" s="41">
        <v>2.1</v>
      </c>
      <c r="H142" s="41">
        <v>0.21</v>
      </c>
      <c r="I142" s="41">
        <v>13.2</v>
      </c>
      <c r="J142" s="41">
        <v>72</v>
      </c>
      <c r="K142" s="42">
        <v>119</v>
      </c>
      <c r="L142" s="262">
        <v>2.0299999999999998</v>
      </c>
    </row>
    <row r="143" spans="1:12" ht="28.8" x14ac:dyDescent="0.3">
      <c r="A143" s="23"/>
      <c r="B143" s="15"/>
      <c r="C143" s="11"/>
      <c r="D143" s="59" t="s">
        <v>92</v>
      </c>
      <c r="E143" s="51" t="s">
        <v>41</v>
      </c>
      <c r="F143" s="41">
        <v>20</v>
      </c>
      <c r="G143" s="41">
        <v>1.1399999999999999</v>
      </c>
      <c r="H143" s="41">
        <v>0.22</v>
      </c>
      <c r="I143" s="41">
        <v>7.44</v>
      </c>
      <c r="J143" s="41">
        <v>36.26</v>
      </c>
      <c r="K143" s="42">
        <v>120</v>
      </c>
      <c r="L143" s="262">
        <v>1.63</v>
      </c>
    </row>
    <row r="144" spans="1:12" ht="14.4" x14ac:dyDescent="0.3">
      <c r="A144" s="23"/>
      <c r="B144" s="15"/>
      <c r="C144" s="11"/>
      <c r="D144" s="63"/>
      <c r="E144" s="40"/>
      <c r="F144" s="41"/>
      <c r="G144" s="41"/>
      <c r="H144" s="41"/>
      <c r="I144" s="41"/>
      <c r="J144" s="41"/>
      <c r="K144" s="42"/>
      <c r="L144" s="262"/>
    </row>
    <row r="145" spans="1:12" ht="14.4" x14ac:dyDescent="0.3">
      <c r="A145" s="23"/>
      <c r="B145" s="15"/>
      <c r="C145" s="11"/>
      <c r="D145" s="63"/>
      <c r="E145" s="40"/>
      <c r="F145" s="41"/>
      <c r="G145" s="41"/>
      <c r="H145" s="41"/>
      <c r="I145" s="41"/>
      <c r="J145" s="41"/>
      <c r="K145" s="42"/>
      <c r="L145" s="262"/>
    </row>
    <row r="146" spans="1:12" ht="14.4" x14ac:dyDescent="0.3">
      <c r="A146" s="23"/>
      <c r="B146" s="15"/>
      <c r="C146" s="11"/>
      <c r="D146" s="63"/>
      <c r="E146" s="40"/>
      <c r="F146" s="41"/>
      <c r="G146" s="41"/>
      <c r="H146" s="41"/>
      <c r="I146" s="41"/>
      <c r="J146" s="41"/>
      <c r="K146" s="42"/>
      <c r="L146" s="262"/>
    </row>
    <row r="147" spans="1:12" ht="14.4" x14ac:dyDescent="0.3">
      <c r="A147" s="23"/>
      <c r="B147" s="15"/>
      <c r="C147" s="11"/>
      <c r="D147" s="64"/>
      <c r="E147" s="40"/>
      <c r="F147" s="41"/>
      <c r="G147" s="41"/>
      <c r="H147" s="41"/>
      <c r="I147" s="41"/>
      <c r="J147" s="41"/>
      <c r="K147" s="42"/>
      <c r="L147" s="262"/>
    </row>
    <row r="148" spans="1:12" ht="14.4" x14ac:dyDescent="0.3">
      <c r="A148" s="23"/>
      <c r="B148" s="15"/>
      <c r="C148" s="11"/>
      <c r="D148" s="54"/>
      <c r="E148" s="40"/>
      <c r="F148" s="41"/>
      <c r="G148" s="41"/>
      <c r="H148" s="41"/>
      <c r="I148" s="41"/>
      <c r="J148" s="41"/>
      <c r="K148" s="42"/>
      <c r="L148" s="262"/>
    </row>
    <row r="149" spans="1:12" ht="14.4" x14ac:dyDescent="0.3">
      <c r="A149" s="24"/>
      <c r="B149" s="17"/>
      <c r="C149" s="8"/>
      <c r="D149" s="18" t="s">
        <v>33</v>
      </c>
      <c r="E149" s="9"/>
      <c r="F149" s="19">
        <f>SUM(F137:F148)</f>
        <v>850</v>
      </c>
      <c r="G149" s="19">
        <f t="shared" ref="G149:J149" si="51">SUM(G137:G148)</f>
        <v>28.590000000000007</v>
      </c>
      <c r="H149" s="19">
        <f t="shared" si="51"/>
        <v>29.03</v>
      </c>
      <c r="I149" s="19">
        <f t="shared" si="51"/>
        <v>95.06</v>
      </c>
      <c r="J149" s="19">
        <f t="shared" si="51"/>
        <v>773.56999999999994</v>
      </c>
      <c r="K149" s="25"/>
      <c r="L149" s="263">
        <f t="shared" ref="L149" si="52">SUM(L137:L148)</f>
        <v>114.92</v>
      </c>
    </row>
    <row r="150" spans="1:12" ht="15" thickBot="1" x14ac:dyDescent="0.3">
      <c r="A150" s="29">
        <f>A127</f>
        <v>2</v>
      </c>
      <c r="B150" s="30">
        <f>B127</f>
        <v>1</v>
      </c>
      <c r="C150" s="340" t="s">
        <v>4</v>
      </c>
      <c r="D150" s="341"/>
      <c r="E150" s="31"/>
      <c r="F150" s="32">
        <f>F136+F149</f>
        <v>850</v>
      </c>
      <c r="G150" s="32">
        <f t="shared" ref="G150" si="53">G136+G149</f>
        <v>28.590000000000007</v>
      </c>
      <c r="H150" s="32">
        <f t="shared" ref="H150" si="54">H136+H149</f>
        <v>29.03</v>
      </c>
      <c r="I150" s="32">
        <f t="shared" ref="I150" si="55">I136+I149</f>
        <v>95.06</v>
      </c>
      <c r="J150" s="32">
        <f t="shared" ref="J150" si="56">J136+J149</f>
        <v>773.56999999999994</v>
      </c>
      <c r="K150" s="32"/>
      <c r="L150" s="264">
        <f>L136+L149</f>
        <v>192.16</v>
      </c>
    </row>
    <row r="151" spans="1:12" ht="14.4" x14ac:dyDescent="0.3">
      <c r="A151" s="20">
        <v>2</v>
      </c>
      <c r="B151" s="21">
        <v>2</v>
      </c>
      <c r="C151" s="94" t="s">
        <v>20</v>
      </c>
      <c r="D151" s="89" t="s">
        <v>26</v>
      </c>
      <c r="E151" s="50" t="s">
        <v>49</v>
      </c>
      <c r="F151" s="38">
        <v>17.5</v>
      </c>
      <c r="G151" s="38">
        <v>1.7</v>
      </c>
      <c r="H151" s="38">
        <v>4.42</v>
      </c>
      <c r="I151" s="38">
        <v>0.85</v>
      </c>
      <c r="J151" s="38">
        <v>49.98</v>
      </c>
      <c r="K151" s="92" t="s">
        <v>63</v>
      </c>
      <c r="L151" s="278">
        <v>11.95</v>
      </c>
    </row>
    <row r="152" spans="1:12" ht="14.4" x14ac:dyDescent="0.3">
      <c r="A152" s="23"/>
      <c r="B152" s="15"/>
      <c r="C152" s="11"/>
      <c r="D152" s="61" t="s">
        <v>28</v>
      </c>
      <c r="E152" s="51" t="s">
        <v>99</v>
      </c>
      <c r="F152" s="41">
        <v>90</v>
      </c>
      <c r="G152" s="41">
        <v>16.899999999999999</v>
      </c>
      <c r="H152" s="41">
        <v>6.98</v>
      </c>
      <c r="I152" s="41">
        <v>2.68</v>
      </c>
      <c r="J152" s="41">
        <v>138.31</v>
      </c>
      <c r="K152" s="42">
        <v>75</v>
      </c>
      <c r="L152" s="279">
        <v>121.61</v>
      </c>
    </row>
    <row r="153" spans="1:12" ht="14.4" x14ac:dyDescent="0.3">
      <c r="A153" s="23"/>
      <c r="B153" s="15"/>
      <c r="C153" s="11"/>
      <c r="D153" s="58" t="s">
        <v>29</v>
      </c>
      <c r="E153" s="51" t="s">
        <v>109</v>
      </c>
      <c r="F153" s="41">
        <v>150</v>
      </c>
      <c r="G153" s="41">
        <v>3.15</v>
      </c>
      <c r="H153" s="41">
        <v>4.5</v>
      </c>
      <c r="I153" s="41">
        <v>17.55</v>
      </c>
      <c r="J153" s="41">
        <v>122.85</v>
      </c>
      <c r="K153" s="42">
        <v>204</v>
      </c>
      <c r="L153" s="279">
        <v>32.590000000000003</v>
      </c>
    </row>
    <row r="154" spans="1:12" ht="14.4" x14ac:dyDescent="0.3">
      <c r="A154" s="23"/>
      <c r="B154" s="15"/>
      <c r="C154" s="11"/>
      <c r="D154" s="58" t="s">
        <v>62</v>
      </c>
      <c r="E154" s="51" t="s">
        <v>46</v>
      </c>
      <c r="F154" s="41">
        <v>200</v>
      </c>
      <c r="G154" s="41">
        <v>0.5</v>
      </c>
      <c r="H154" s="41">
        <v>0</v>
      </c>
      <c r="I154" s="41">
        <v>28</v>
      </c>
      <c r="J154" s="41">
        <v>110</v>
      </c>
      <c r="K154" s="42">
        <v>508</v>
      </c>
      <c r="L154" s="279">
        <v>3.54</v>
      </c>
    </row>
    <row r="155" spans="1:12" ht="28.8" x14ac:dyDescent="0.3">
      <c r="A155" s="23"/>
      <c r="B155" s="15"/>
      <c r="C155" s="11"/>
      <c r="D155" s="59" t="s">
        <v>91</v>
      </c>
      <c r="E155" s="51" t="s">
        <v>40</v>
      </c>
      <c r="F155" s="41">
        <v>35</v>
      </c>
      <c r="G155" s="41">
        <v>2.48</v>
      </c>
      <c r="H155" s="41">
        <v>0.24</v>
      </c>
      <c r="I155" s="41">
        <v>15.4</v>
      </c>
      <c r="J155" s="41">
        <v>84</v>
      </c>
      <c r="K155" s="42">
        <v>119</v>
      </c>
      <c r="L155" s="279">
        <v>2.37</v>
      </c>
    </row>
    <row r="156" spans="1:12" ht="28.8" x14ac:dyDescent="0.3">
      <c r="A156" s="23"/>
      <c r="B156" s="15"/>
      <c r="C156" s="11"/>
      <c r="D156" s="88" t="s">
        <v>92</v>
      </c>
      <c r="E156" s="51" t="s">
        <v>41</v>
      </c>
      <c r="F156" s="41">
        <v>20</v>
      </c>
      <c r="G156" s="41">
        <v>1.1399999999999999</v>
      </c>
      <c r="H156" s="41">
        <v>0.22</v>
      </c>
      <c r="I156" s="41">
        <v>7.44</v>
      </c>
      <c r="J156" s="41">
        <v>36.26</v>
      </c>
      <c r="K156" s="42">
        <v>120</v>
      </c>
      <c r="L156" s="279">
        <v>1.63</v>
      </c>
    </row>
    <row r="157" spans="1:12" ht="14.4" x14ac:dyDescent="0.3">
      <c r="A157" s="23"/>
      <c r="B157" s="15"/>
      <c r="C157" s="11"/>
      <c r="D157" s="90"/>
      <c r="E157" s="51"/>
      <c r="F157" s="41"/>
      <c r="G157" s="41"/>
      <c r="H157" s="41"/>
      <c r="I157" s="41"/>
      <c r="J157" s="41"/>
      <c r="K157" s="42"/>
      <c r="L157" s="279"/>
    </row>
    <row r="158" spans="1:12" ht="14.4" x14ac:dyDescent="0.3">
      <c r="A158" s="23"/>
      <c r="B158" s="15"/>
      <c r="C158" s="11"/>
      <c r="D158" s="91"/>
      <c r="E158" s="40"/>
      <c r="F158" s="41"/>
      <c r="G158" s="41"/>
      <c r="H158" s="41"/>
      <c r="I158" s="41"/>
      <c r="J158" s="41"/>
      <c r="K158" s="42"/>
      <c r="L158" s="279"/>
    </row>
    <row r="159" spans="1:12" ht="14.4" x14ac:dyDescent="0.3">
      <c r="A159" s="23"/>
      <c r="B159" s="15"/>
      <c r="C159" s="11"/>
      <c r="D159" s="54"/>
      <c r="E159" s="40"/>
      <c r="F159" s="41"/>
      <c r="G159" s="41"/>
      <c r="H159" s="41"/>
      <c r="I159" s="41"/>
      <c r="J159" s="41"/>
      <c r="K159" s="42"/>
      <c r="L159" s="279"/>
    </row>
    <row r="160" spans="1:12" ht="14.4" x14ac:dyDescent="0.3">
      <c r="A160" s="23"/>
      <c r="B160" s="15"/>
      <c r="C160" s="11"/>
      <c r="D160" s="54"/>
      <c r="E160" s="40"/>
      <c r="F160" s="41"/>
      <c r="G160" s="41"/>
      <c r="H160" s="41"/>
      <c r="I160" s="41"/>
      <c r="J160" s="41"/>
      <c r="K160" s="42"/>
      <c r="L160" s="279"/>
    </row>
    <row r="161" spans="1:12" ht="15" thickBot="1" x14ac:dyDescent="0.35">
      <c r="A161" s="77"/>
      <c r="B161" s="78"/>
      <c r="C161" s="79"/>
      <c r="D161" s="282" t="s">
        <v>189</v>
      </c>
      <c r="E161" s="80"/>
      <c r="F161" s="81"/>
      <c r="G161" s="81"/>
      <c r="H161" s="81"/>
      <c r="I161" s="81"/>
      <c r="J161" s="81"/>
      <c r="K161" s="103"/>
      <c r="L161" s="280">
        <f>SUM(L151:L160)</f>
        <v>173.69</v>
      </c>
    </row>
    <row r="162" spans="1:12" ht="14.4" x14ac:dyDescent="0.3">
      <c r="A162" s="14">
        <v>2</v>
      </c>
      <c r="B162" s="14">
        <v>2</v>
      </c>
      <c r="C162" s="93" t="s">
        <v>25</v>
      </c>
      <c r="D162" s="277" t="s">
        <v>26</v>
      </c>
      <c r="E162" s="74" t="s">
        <v>67</v>
      </c>
      <c r="F162" s="75">
        <v>60</v>
      </c>
      <c r="G162" s="75">
        <v>1.86</v>
      </c>
      <c r="H162" s="75">
        <v>0.12</v>
      </c>
      <c r="I162" s="75">
        <v>4.26</v>
      </c>
      <c r="J162" s="75">
        <v>24.6</v>
      </c>
      <c r="K162" s="76">
        <v>172</v>
      </c>
      <c r="L162" s="275">
        <v>16.39</v>
      </c>
    </row>
    <row r="163" spans="1:12" ht="14.4" x14ac:dyDescent="0.3">
      <c r="A163" s="14"/>
      <c r="B163" s="15"/>
      <c r="C163" s="11"/>
      <c r="D163" s="61" t="s">
        <v>27</v>
      </c>
      <c r="E163" s="51" t="s">
        <v>107</v>
      </c>
      <c r="F163" s="41">
        <v>220</v>
      </c>
      <c r="G163" s="41">
        <v>3.74</v>
      </c>
      <c r="H163" s="41">
        <v>6.46</v>
      </c>
      <c r="I163" s="41">
        <v>9.98</v>
      </c>
      <c r="J163" s="41">
        <v>112.8</v>
      </c>
      <c r="K163" s="42">
        <v>131</v>
      </c>
      <c r="L163" s="262">
        <v>23.57</v>
      </c>
    </row>
    <row r="164" spans="1:12" ht="14.4" x14ac:dyDescent="0.3">
      <c r="A164" s="14"/>
      <c r="B164" s="15"/>
      <c r="C164" s="11"/>
      <c r="D164" s="58" t="s">
        <v>28</v>
      </c>
      <c r="E164" s="51" t="s">
        <v>72</v>
      </c>
      <c r="F164" s="41">
        <v>240</v>
      </c>
      <c r="G164" s="41">
        <v>20.18</v>
      </c>
      <c r="H164" s="41">
        <v>19.350000000000001</v>
      </c>
      <c r="I164" s="41">
        <v>24.49</v>
      </c>
      <c r="J164" s="41">
        <v>352.82</v>
      </c>
      <c r="K164" s="42">
        <v>86</v>
      </c>
      <c r="L164" s="262">
        <v>96.33</v>
      </c>
    </row>
    <row r="165" spans="1:12" ht="14.4" x14ac:dyDescent="0.3">
      <c r="A165" s="14"/>
      <c r="B165" s="15"/>
      <c r="C165" s="11"/>
      <c r="D165" s="58" t="s">
        <v>62</v>
      </c>
      <c r="E165" s="51" t="s">
        <v>108</v>
      </c>
      <c r="F165" s="41">
        <v>200</v>
      </c>
      <c r="G165" s="41">
        <v>0.8</v>
      </c>
      <c r="H165" s="41">
        <v>0.2</v>
      </c>
      <c r="I165" s="41">
        <v>23.3</v>
      </c>
      <c r="J165" s="41">
        <v>94.4</v>
      </c>
      <c r="K165" s="42">
        <v>107</v>
      </c>
      <c r="L165" s="262">
        <v>18.96</v>
      </c>
    </row>
    <row r="166" spans="1:12" ht="28.8" x14ac:dyDescent="0.3">
      <c r="A166" s="14"/>
      <c r="B166" s="15"/>
      <c r="C166" s="11"/>
      <c r="D166" s="59" t="s">
        <v>91</v>
      </c>
      <c r="E166" s="51" t="s">
        <v>40</v>
      </c>
      <c r="F166" s="41">
        <v>35</v>
      </c>
      <c r="G166" s="41">
        <v>2.48</v>
      </c>
      <c r="H166" s="41">
        <v>0.24</v>
      </c>
      <c r="I166" s="41">
        <v>15.4</v>
      </c>
      <c r="J166" s="41">
        <v>84</v>
      </c>
      <c r="K166" s="42">
        <v>119</v>
      </c>
      <c r="L166" s="262">
        <v>2.37</v>
      </c>
    </row>
    <row r="167" spans="1:12" ht="28.8" x14ac:dyDescent="0.3">
      <c r="A167" s="14"/>
      <c r="B167" s="15"/>
      <c r="C167" s="11"/>
      <c r="D167" s="88" t="s">
        <v>92</v>
      </c>
      <c r="E167" s="51" t="s">
        <v>41</v>
      </c>
      <c r="F167" s="41">
        <v>30</v>
      </c>
      <c r="G167" s="41">
        <v>1.17</v>
      </c>
      <c r="H167" s="41">
        <v>0.33</v>
      </c>
      <c r="I167" s="41">
        <v>11.16</v>
      </c>
      <c r="J167" s="41">
        <v>54.39</v>
      </c>
      <c r="K167" s="42">
        <v>120</v>
      </c>
      <c r="L167" s="262">
        <v>2.4500000000000002</v>
      </c>
    </row>
    <row r="168" spans="1:12" ht="14.4" x14ac:dyDescent="0.3">
      <c r="A168" s="14"/>
      <c r="B168" s="15"/>
      <c r="C168" s="11"/>
      <c r="D168" s="55"/>
      <c r="E168" s="51"/>
      <c r="F168" s="41"/>
      <c r="G168" s="41"/>
      <c r="H168" s="41"/>
      <c r="I168" s="41"/>
      <c r="J168" s="41"/>
      <c r="K168" s="42"/>
      <c r="L168" s="262"/>
    </row>
    <row r="169" spans="1:12" ht="14.4" x14ac:dyDescent="0.3">
      <c r="A169" s="14"/>
      <c r="B169" s="15"/>
      <c r="C169" s="11"/>
      <c r="D169" s="55"/>
      <c r="E169" s="40"/>
      <c r="F169" s="41"/>
      <c r="G169" s="41"/>
      <c r="H169" s="41"/>
      <c r="I169" s="41"/>
      <c r="J169" s="41"/>
      <c r="K169" s="42"/>
      <c r="L169" s="262"/>
    </row>
    <row r="170" spans="1:12" ht="14.4" x14ac:dyDescent="0.3">
      <c r="A170" s="14"/>
      <c r="B170" s="15"/>
      <c r="C170" s="11"/>
      <c r="D170" s="55"/>
      <c r="E170" s="40"/>
      <c r="F170" s="41"/>
      <c r="G170" s="41"/>
      <c r="H170" s="41"/>
      <c r="I170" s="41"/>
      <c r="J170" s="41"/>
      <c r="K170" s="42"/>
      <c r="L170" s="262"/>
    </row>
    <row r="171" spans="1:12" ht="14.4" x14ac:dyDescent="0.3">
      <c r="A171" s="14"/>
      <c r="B171" s="15"/>
      <c r="C171" s="11"/>
      <c r="D171" s="55"/>
      <c r="E171" s="40"/>
      <c r="F171" s="41"/>
      <c r="G171" s="41"/>
      <c r="H171" s="41"/>
      <c r="I171" s="41"/>
      <c r="J171" s="41"/>
      <c r="K171" s="42"/>
      <c r="L171" s="262"/>
    </row>
    <row r="172" spans="1:12" ht="14.4" x14ac:dyDescent="0.3">
      <c r="A172" s="14"/>
      <c r="B172" s="15"/>
      <c r="C172" s="11"/>
      <c r="D172" s="54"/>
      <c r="E172" s="40"/>
      <c r="F172" s="41"/>
      <c r="G172" s="41"/>
      <c r="H172" s="41"/>
      <c r="I172" s="41"/>
      <c r="J172" s="41"/>
      <c r="K172" s="42"/>
      <c r="L172" s="262"/>
    </row>
    <row r="173" spans="1:12" ht="14.4" x14ac:dyDescent="0.3">
      <c r="A173" s="14"/>
      <c r="B173" s="15"/>
      <c r="C173" s="11"/>
      <c r="D173" s="54"/>
      <c r="E173" s="40"/>
      <c r="F173" s="41"/>
      <c r="G173" s="41"/>
      <c r="H173" s="41"/>
      <c r="I173" s="41"/>
      <c r="J173" s="41"/>
      <c r="K173" s="42"/>
      <c r="L173" s="262"/>
    </row>
    <row r="174" spans="1:12" ht="14.4" x14ac:dyDescent="0.3">
      <c r="A174" s="16"/>
      <c r="B174" s="17"/>
      <c r="C174" s="8"/>
      <c r="D174" s="281" t="s">
        <v>189</v>
      </c>
      <c r="E174" s="9"/>
      <c r="F174" s="19"/>
      <c r="G174" s="19"/>
      <c r="H174" s="19"/>
      <c r="I174" s="19"/>
      <c r="J174" s="19"/>
      <c r="K174" s="25"/>
      <c r="L174" s="263">
        <f>SUM(L162:L173)</f>
        <v>160.07</v>
      </c>
    </row>
    <row r="175" spans="1:12" ht="15" thickBot="1" x14ac:dyDescent="0.3">
      <c r="A175" s="33">
        <f>A151</f>
        <v>2</v>
      </c>
      <c r="B175" s="33">
        <f>B151</f>
        <v>2</v>
      </c>
      <c r="C175" s="340" t="s">
        <v>4</v>
      </c>
      <c r="D175" s="341"/>
      <c r="E175" s="31"/>
      <c r="F175" s="32">
        <f>F161+F174</f>
        <v>0</v>
      </c>
      <c r="G175" s="32">
        <f t="shared" ref="G175" si="57">G161+G174</f>
        <v>0</v>
      </c>
      <c r="H175" s="32">
        <f t="shared" ref="H175" si="58">H161+H174</f>
        <v>0</v>
      </c>
      <c r="I175" s="32">
        <f t="shared" ref="I175" si="59">I161+I174</f>
        <v>0</v>
      </c>
      <c r="J175" s="32">
        <f t="shared" ref="J175:L175" si="60">J161+J174</f>
        <v>0</v>
      </c>
      <c r="K175" s="32"/>
      <c r="L175" s="264">
        <f t="shared" si="60"/>
        <v>333.76</v>
      </c>
    </row>
    <row r="176" spans="1:12" ht="14.4" x14ac:dyDescent="0.3">
      <c r="A176" s="20">
        <v>2</v>
      </c>
      <c r="B176" s="21">
        <v>3</v>
      </c>
      <c r="C176" s="22" t="s">
        <v>20</v>
      </c>
      <c r="D176" s="66" t="s">
        <v>24</v>
      </c>
      <c r="E176" s="50" t="s">
        <v>57</v>
      </c>
      <c r="F176" s="38">
        <v>150</v>
      </c>
      <c r="G176" s="38">
        <v>0.6</v>
      </c>
      <c r="H176" s="38">
        <v>0.46</v>
      </c>
      <c r="I176" s="38">
        <v>15.45</v>
      </c>
      <c r="J176" s="38">
        <v>70.5</v>
      </c>
      <c r="K176" s="39">
        <v>112</v>
      </c>
      <c r="L176" s="261">
        <v>33.33</v>
      </c>
    </row>
    <row r="177" spans="1:12" ht="28.8" x14ac:dyDescent="0.3">
      <c r="A177" s="23"/>
      <c r="B177" s="15"/>
      <c r="C177" s="11"/>
      <c r="D177" s="95" t="s">
        <v>101</v>
      </c>
      <c r="E177" s="51" t="s">
        <v>69</v>
      </c>
      <c r="F177" s="41">
        <v>150</v>
      </c>
      <c r="G177" s="41">
        <v>15.6</v>
      </c>
      <c r="H177" s="41">
        <v>16.350000000000001</v>
      </c>
      <c r="I177" s="41">
        <v>2.7</v>
      </c>
      <c r="J177" s="41">
        <v>220.2</v>
      </c>
      <c r="K177" s="42">
        <v>66</v>
      </c>
      <c r="L177" s="262">
        <v>42.16</v>
      </c>
    </row>
    <row r="178" spans="1:12" ht="14.4" x14ac:dyDescent="0.3">
      <c r="A178" s="23"/>
      <c r="B178" s="15"/>
      <c r="C178" s="11"/>
      <c r="D178" s="59" t="s">
        <v>26</v>
      </c>
      <c r="E178" s="51" t="s">
        <v>110</v>
      </c>
      <c r="F178" s="41">
        <v>15</v>
      </c>
      <c r="G178" s="41">
        <v>0.12</v>
      </c>
      <c r="H178" s="41">
        <v>10.83</v>
      </c>
      <c r="I178" s="41">
        <v>0.19</v>
      </c>
      <c r="J178" s="41">
        <v>98.15</v>
      </c>
      <c r="K178" s="42">
        <v>2</v>
      </c>
      <c r="L178" s="262">
        <v>17.64</v>
      </c>
    </row>
    <row r="179" spans="1:12" ht="15.75" customHeight="1" x14ac:dyDescent="0.3">
      <c r="A179" s="23"/>
      <c r="B179" s="15"/>
      <c r="C179" s="11"/>
      <c r="D179" s="59" t="s">
        <v>54</v>
      </c>
      <c r="E179" s="51" t="s">
        <v>70</v>
      </c>
      <c r="F179" s="41">
        <v>200</v>
      </c>
      <c r="G179" s="41">
        <v>3.63</v>
      </c>
      <c r="H179" s="41">
        <v>2.73</v>
      </c>
      <c r="I179" s="41">
        <v>22.9</v>
      </c>
      <c r="J179" s="41">
        <v>130.69</v>
      </c>
      <c r="K179" s="42">
        <v>693</v>
      </c>
      <c r="L179" s="262">
        <v>9.11</v>
      </c>
    </row>
    <row r="180" spans="1:12" ht="28.5" customHeight="1" x14ac:dyDescent="0.3">
      <c r="A180" s="23"/>
      <c r="B180" s="15"/>
      <c r="C180" s="11"/>
      <c r="D180" s="59" t="s">
        <v>91</v>
      </c>
      <c r="E180" s="51" t="s">
        <v>56</v>
      </c>
      <c r="F180" s="41">
        <v>30</v>
      </c>
      <c r="G180" s="41">
        <v>2.16</v>
      </c>
      <c r="H180" s="41">
        <v>0.81</v>
      </c>
      <c r="I180" s="41">
        <v>14.73</v>
      </c>
      <c r="J180" s="41">
        <v>75.66</v>
      </c>
      <c r="K180" s="42">
        <v>121</v>
      </c>
      <c r="L180" s="262">
        <v>5.9</v>
      </c>
    </row>
    <row r="181" spans="1:12" ht="14.4" x14ac:dyDescent="0.3">
      <c r="A181" s="23"/>
      <c r="B181" s="15"/>
      <c r="C181" s="11"/>
      <c r="D181" s="59"/>
      <c r="E181" s="51"/>
      <c r="F181" s="41"/>
      <c r="G181" s="41"/>
      <c r="H181" s="41"/>
      <c r="I181" s="41"/>
      <c r="J181" s="41"/>
      <c r="K181" s="42"/>
      <c r="L181" s="262"/>
    </row>
    <row r="182" spans="1:12" ht="14.4" x14ac:dyDescent="0.3">
      <c r="A182" s="23"/>
      <c r="B182" s="15"/>
      <c r="C182" s="11"/>
      <c r="D182" s="62"/>
      <c r="E182" s="51"/>
      <c r="F182" s="41"/>
      <c r="G182" s="41"/>
      <c r="H182" s="41"/>
      <c r="I182" s="41"/>
      <c r="J182" s="41"/>
      <c r="K182" s="42"/>
      <c r="L182" s="262"/>
    </row>
    <row r="183" spans="1:12" ht="14.4" x14ac:dyDescent="0.3">
      <c r="A183" s="23"/>
      <c r="B183" s="15"/>
      <c r="C183" s="11"/>
      <c r="D183" s="62"/>
      <c r="E183" s="51"/>
      <c r="F183" s="41"/>
      <c r="G183" s="41"/>
      <c r="H183" s="41"/>
      <c r="I183" s="41"/>
      <c r="J183" s="41"/>
      <c r="K183" s="42"/>
      <c r="L183" s="262"/>
    </row>
    <row r="184" spans="1:12" ht="14.4" x14ac:dyDescent="0.3">
      <c r="A184" s="23"/>
      <c r="B184" s="15"/>
      <c r="C184" s="11"/>
      <c r="D184" s="96"/>
      <c r="E184" s="51"/>
      <c r="F184" s="41"/>
      <c r="G184" s="41"/>
      <c r="H184" s="41"/>
      <c r="I184" s="41"/>
      <c r="J184" s="41"/>
      <c r="K184" s="42"/>
      <c r="L184" s="262"/>
    </row>
    <row r="185" spans="1:12" ht="14.4" x14ac:dyDescent="0.3">
      <c r="A185" s="23"/>
      <c r="B185" s="15"/>
      <c r="C185" s="11"/>
      <c r="D185" s="64"/>
      <c r="E185" s="40"/>
      <c r="F185" s="41"/>
      <c r="G185" s="41"/>
      <c r="H185" s="41"/>
      <c r="I185" s="41"/>
      <c r="J185" s="41"/>
      <c r="K185" s="42"/>
      <c r="L185" s="262"/>
    </row>
    <row r="186" spans="1:12" ht="14.4" x14ac:dyDescent="0.3">
      <c r="A186" s="24"/>
      <c r="B186" s="17"/>
      <c r="C186" s="8"/>
      <c r="D186" s="18" t="s">
        <v>33</v>
      </c>
      <c r="E186" s="9"/>
      <c r="F186" s="19">
        <f>SUM(F176:F185)</f>
        <v>545</v>
      </c>
      <c r="G186" s="19">
        <f t="shared" ref="G186:J186" si="61">SUM(G176:G185)</f>
        <v>22.11</v>
      </c>
      <c r="H186" s="19">
        <f t="shared" si="61"/>
        <v>31.18</v>
      </c>
      <c r="I186" s="19">
        <f t="shared" si="61"/>
        <v>55.97</v>
      </c>
      <c r="J186" s="19">
        <f t="shared" si="61"/>
        <v>595.19999999999993</v>
      </c>
      <c r="K186" s="25"/>
      <c r="L186" s="263">
        <f t="shared" ref="L186" si="62">SUM(L176:L185)</f>
        <v>108.14</v>
      </c>
    </row>
    <row r="187" spans="1:12" ht="14.4" x14ac:dyDescent="0.3">
      <c r="A187" s="26">
        <f>A176</f>
        <v>2</v>
      </c>
      <c r="B187" s="13">
        <f>B176</f>
        <v>3</v>
      </c>
      <c r="C187" s="10" t="s">
        <v>25</v>
      </c>
      <c r="D187" s="58" t="s">
        <v>24</v>
      </c>
      <c r="E187" s="51" t="s">
        <v>43</v>
      </c>
      <c r="F187" s="41">
        <v>150</v>
      </c>
      <c r="G187" s="41">
        <v>0.06</v>
      </c>
      <c r="H187" s="41">
        <v>0.06</v>
      </c>
      <c r="I187" s="41">
        <v>14.71</v>
      </c>
      <c r="J187" s="41">
        <v>70.5</v>
      </c>
      <c r="K187" s="42">
        <v>112</v>
      </c>
      <c r="L187" s="262">
        <v>20.18</v>
      </c>
    </row>
    <row r="188" spans="1:12" ht="14.4" x14ac:dyDescent="0.3">
      <c r="A188" s="23"/>
      <c r="B188" s="15"/>
      <c r="C188" s="11"/>
      <c r="D188" s="55" t="s">
        <v>27</v>
      </c>
      <c r="E188" s="51" t="s">
        <v>68</v>
      </c>
      <c r="F188" s="41">
        <v>200</v>
      </c>
      <c r="G188" s="41">
        <v>1.8</v>
      </c>
      <c r="H188" s="41">
        <v>5.4</v>
      </c>
      <c r="I188" s="41">
        <v>7.2</v>
      </c>
      <c r="J188" s="41">
        <v>84.8</v>
      </c>
      <c r="K188" s="42">
        <v>237</v>
      </c>
      <c r="L188" s="262">
        <v>6.97</v>
      </c>
    </row>
    <row r="189" spans="1:12" ht="14.4" x14ac:dyDescent="0.3">
      <c r="A189" s="23"/>
      <c r="B189" s="15"/>
      <c r="C189" s="11"/>
      <c r="D189" s="55" t="s">
        <v>28</v>
      </c>
      <c r="E189" s="51" t="s">
        <v>111</v>
      </c>
      <c r="F189" s="41">
        <v>90</v>
      </c>
      <c r="G189" s="41">
        <v>15.47</v>
      </c>
      <c r="H189" s="41">
        <v>10.24</v>
      </c>
      <c r="I189" s="41">
        <v>6.36</v>
      </c>
      <c r="J189" s="41">
        <v>179.49</v>
      </c>
      <c r="K189" s="42">
        <v>431</v>
      </c>
      <c r="L189" s="262">
        <v>34.979999999999997</v>
      </c>
    </row>
    <row r="190" spans="1:12" ht="14.4" x14ac:dyDescent="0.3">
      <c r="A190" s="23"/>
      <c r="B190" s="15"/>
      <c r="C190" s="11"/>
      <c r="D190" s="55" t="s">
        <v>29</v>
      </c>
      <c r="E190" s="51" t="s">
        <v>112</v>
      </c>
      <c r="F190" s="41">
        <v>150</v>
      </c>
      <c r="G190" s="41">
        <v>5.22</v>
      </c>
      <c r="H190" s="41">
        <v>5.35</v>
      </c>
      <c r="I190" s="41">
        <v>32.159999999999997</v>
      </c>
      <c r="J190" s="41">
        <v>197.67</v>
      </c>
      <c r="K190" s="42">
        <v>516</v>
      </c>
      <c r="L190" s="262">
        <v>10.89</v>
      </c>
    </row>
    <row r="191" spans="1:12" ht="14.4" x14ac:dyDescent="0.3">
      <c r="A191" s="23"/>
      <c r="B191" s="15"/>
      <c r="C191" s="11"/>
      <c r="D191" s="58" t="s">
        <v>30</v>
      </c>
      <c r="E191" s="51" t="s">
        <v>77</v>
      </c>
      <c r="F191" s="41">
        <v>200</v>
      </c>
      <c r="G191" s="41">
        <v>0</v>
      </c>
      <c r="H191" s="41">
        <v>0</v>
      </c>
      <c r="I191" s="41">
        <v>26</v>
      </c>
      <c r="J191" s="41">
        <v>105</v>
      </c>
      <c r="K191" s="42">
        <v>23</v>
      </c>
      <c r="L191" s="262">
        <v>9.9</v>
      </c>
    </row>
    <row r="192" spans="1:12" ht="14.4" x14ac:dyDescent="0.3">
      <c r="A192" s="23"/>
      <c r="B192" s="15"/>
      <c r="C192" s="11"/>
      <c r="D192" s="55" t="s">
        <v>31</v>
      </c>
      <c r="E192" s="51" t="s">
        <v>40</v>
      </c>
      <c r="F192" s="41">
        <v>40</v>
      </c>
      <c r="G192" s="41">
        <v>2.2799999999999998</v>
      </c>
      <c r="H192" s="41">
        <v>0.28000000000000003</v>
      </c>
      <c r="I192" s="41">
        <v>17.600000000000001</v>
      </c>
      <c r="J192" s="41">
        <v>96</v>
      </c>
      <c r="K192" s="42">
        <v>119</v>
      </c>
      <c r="L192" s="262">
        <v>2.71</v>
      </c>
    </row>
    <row r="193" spans="1:12" ht="14.4" x14ac:dyDescent="0.3">
      <c r="A193" s="23"/>
      <c r="B193" s="15"/>
      <c r="C193" s="11"/>
      <c r="D193" s="55" t="s">
        <v>32</v>
      </c>
      <c r="E193" s="51" t="s">
        <v>41</v>
      </c>
      <c r="F193" s="41">
        <v>30</v>
      </c>
      <c r="G193" s="41">
        <v>1.71</v>
      </c>
      <c r="H193" s="41">
        <v>0.33</v>
      </c>
      <c r="I193" s="41">
        <v>11.16</v>
      </c>
      <c r="J193" s="41">
        <v>54.39</v>
      </c>
      <c r="K193" s="42">
        <v>120</v>
      </c>
      <c r="L193" s="262">
        <v>2.4500000000000002</v>
      </c>
    </row>
    <row r="194" spans="1:12" ht="14.4" x14ac:dyDescent="0.3">
      <c r="A194" s="23"/>
      <c r="B194" s="15"/>
      <c r="C194" s="11"/>
      <c r="D194" s="55"/>
      <c r="E194" s="40"/>
      <c r="F194" s="41"/>
      <c r="G194" s="41"/>
      <c r="H194" s="41"/>
      <c r="I194" s="41"/>
      <c r="J194" s="41"/>
      <c r="K194" s="42"/>
      <c r="L194" s="262"/>
    </row>
    <row r="195" spans="1:12" ht="14.4" x14ac:dyDescent="0.3">
      <c r="A195" s="23"/>
      <c r="B195" s="15"/>
      <c r="C195" s="11"/>
      <c r="D195" s="55"/>
      <c r="E195" s="40"/>
      <c r="F195" s="41"/>
      <c r="G195" s="41"/>
      <c r="H195" s="41"/>
      <c r="I195" s="41"/>
      <c r="J195" s="41"/>
      <c r="K195" s="42"/>
      <c r="L195" s="262"/>
    </row>
    <row r="196" spans="1:12" ht="14.4" x14ac:dyDescent="0.3">
      <c r="A196" s="23"/>
      <c r="B196" s="15"/>
      <c r="C196" s="11"/>
      <c r="D196" s="54"/>
      <c r="E196" s="40"/>
      <c r="F196" s="41"/>
      <c r="G196" s="41"/>
      <c r="H196" s="41"/>
      <c r="I196" s="41"/>
      <c r="J196" s="41"/>
      <c r="K196" s="42"/>
      <c r="L196" s="262"/>
    </row>
    <row r="197" spans="1:12" ht="14.4" x14ac:dyDescent="0.3">
      <c r="A197" s="23"/>
      <c r="B197" s="15"/>
      <c r="C197" s="11"/>
      <c r="D197" s="54"/>
      <c r="E197" s="40"/>
      <c r="F197" s="41"/>
      <c r="G197" s="41"/>
      <c r="H197" s="41"/>
      <c r="I197" s="41"/>
      <c r="J197" s="41"/>
      <c r="K197" s="42"/>
      <c r="L197" s="262"/>
    </row>
    <row r="198" spans="1:12" ht="14.4" x14ac:dyDescent="0.3">
      <c r="A198" s="24"/>
      <c r="B198" s="17"/>
      <c r="C198" s="8"/>
      <c r="D198" s="18" t="s">
        <v>33</v>
      </c>
      <c r="E198" s="9"/>
      <c r="F198" s="19">
        <f>SUM(F187:F197)</f>
        <v>860</v>
      </c>
      <c r="G198" s="19">
        <f t="shared" ref="G198:J198" si="63">SUM(G187:G197)</f>
        <v>26.540000000000003</v>
      </c>
      <c r="H198" s="19">
        <f t="shared" si="63"/>
        <v>21.659999999999997</v>
      </c>
      <c r="I198" s="19">
        <f t="shared" si="63"/>
        <v>115.19</v>
      </c>
      <c r="J198" s="19">
        <f t="shared" si="63"/>
        <v>787.85</v>
      </c>
      <c r="K198" s="25"/>
      <c r="L198" s="263">
        <f t="shared" ref="L198" si="64">SUM(L187:L197)</f>
        <v>88.08</v>
      </c>
    </row>
    <row r="199" spans="1:12" ht="14.4" x14ac:dyDescent="0.25">
      <c r="A199" s="29">
        <f>A176</f>
        <v>2</v>
      </c>
      <c r="B199" s="30">
        <f>B176</f>
        <v>3</v>
      </c>
      <c r="C199" s="340" t="s">
        <v>4</v>
      </c>
      <c r="D199" s="341"/>
      <c r="E199" s="31"/>
      <c r="F199" s="32">
        <f>F186+F198</f>
        <v>1405</v>
      </c>
      <c r="G199" s="32">
        <f t="shared" ref="G199" si="65">G186+G198</f>
        <v>48.650000000000006</v>
      </c>
      <c r="H199" s="32">
        <f t="shared" ref="H199" si="66">H186+H198</f>
        <v>52.839999999999996</v>
      </c>
      <c r="I199" s="32">
        <f t="shared" ref="I199" si="67">I186+I198</f>
        <v>171.16</v>
      </c>
      <c r="J199" s="32">
        <f t="shared" ref="J199:L199" si="68">J186+J198</f>
        <v>1383.05</v>
      </c>
      <c r="K199" s="32"/>
      <c r="L199" s="264">
        <f t="shared" si="68"/>
        <v>196.22</v>
      </c>
    </row>
    <row r="200" spans="1:12" ht="14.4" x14ac:dyDescent="0.3">
      <c r="A200" s="20">
        <v>2</v>
      </c>
      <c r="B200" s="21">
        <v>4</v>
      </c>
      <c r="C200" s="22" t="s">
        <v>20</v>
      </c>
      <c r="D200" s="66" t="s">
        <v>26</v>
      </c>
      <c r="E200" s="50" t="s">
        <v>60</v>
      </c>
      <c r="F200" s="38">
        <v>60</v>
      </c>
      <c r="G200" s="38">
        <v>0.89</v>
      </c>
      <c r="H200" s="38">
        <v>5.36</v>
      </c>
      <c r="I200" s="38">
        <v>5.36</v>
      </c>
      <c r="J200" s="38">
        <v>76.75</v>
      </c>
      <c r="K200" s="39">
        <v>613</v>
      </c>
      <c r="L200" s="261">
        <v>3.88</v>
      </c>
    </row>
    <row r="201" spans="1:12" ht="28.8" x14ac:dyDescent="0.3">
      <c r="A201" s="23"/>
      <c r="B201" s="15"/>
      <c r="C201" s="11"/>
      <c r="D201" s="95" t="s">
        <v>101</v>
      </c>
      <c r="E201" s="51" t="s">
        <v>113</v>
      </c>
      <c r="F201" s="41">
        <v>120</v>
      </c>
      <c r="G201" s="41">
        <v>17.489999999999998</v>
      </c>
      <c r="H201" s="41">
        <v>15.95</v>
      </c>
      <c r="I201" s="41">
        <v>9.73</v>
      </c>
      <c r="J201" s="41">
        <v>252.46</v>
      </c>
      <c r="K201" s="42">
        <v>239</v>
      </c>
      <c r="L201" s="262">
        <v>75.67</v>
      </c>
    </row>
    <row r="202" spans="1:12" ht="14.4" x14ac:dyDescent="0.3">
      <c r="A202" s="23"/>
      <c r="B202" s="15"/>
      <c r="C202" s="11"/>
      <c r="D202" s="59" t="s">
        <v>29</v>
      </c>
      <c r="E202" s="51" t="s">
        <v>100</v>
      </c>
      <c r="F202" s="41">
        <v>150</v>
      </c>
      <c r="G202" s="41">
        <v>3.7</v>
      </c>
      <c r="H202" s="41">
        <v>5.2</v>
      </c>
      <c r="I202" s="41">
        <v>28.5</v>
      </c>
      <c r="J202" s="41">
        <v>219</v>
      </c>
      <c r="K202" s="42">
        <v>511</v>
      </c>
      <c r="L202" s="262">
        <v>12.77</v>
      </c>
    </row>
    <row r="203" spans="1:12" ht="14.4" x14ac:dyDescent="0.3">
      <c r="A203" s="23"/>
      <c r="B203" s="15"/>
      <c r="C203" s="11"/>
      <c r="D203" s="59" t="s">
        <v>62</v>
      </c>
      <c r="E203" s="51" t="s">
        <v>58</v>
      </c>
      <c r="F203" s="41">
        <v>200</v>
      </c>
      <c r="G203" s="41">
        <v>0.8</v>
      </c>
      <c r="H203" s="41">
        <v>0.2</v>
      </c>
      <c r="I203" s="41">
        <v>23.2</v>
      </c>
      <c r="J203" s="41">
        <v>94.4</v>
      </c>
      <c r="K203" s="42">
        <v>107</v>
      </c>
      <c r="L203" s="262">
        <v>18.96</v>
      </c>
    </row>
    <row r="204" spans="1:12" ht="28.8" x14ac:dyDescent="0.3">
      <c r="A204" s="23"/>
      <c r="B204" s="15"/>
      <c r="C204" s="11"/>
      <c r="D204" s="59" t="s">
        <v>91</v>
      </c>
      <c r="E204" s="51" t="s">
        <v>40</v>
      </c>
      <c r="F204" s="41">
        <v>25</v>
      </c>
      <c r="G204" s="41">
        <v>1.77</v>
      </c>
      <c r="H204" s="41">
        <v>0.17</v>
      </c>
      <c r="I204" s="41">
        <v>11</v>
      </c>
      <c r="J204" s="41">
        <v>60</v>
      </c>
      <c r="K204" s="42">
        <v>119</v>
      </c>
      <c r="L204" s="262">
        <v>1.7</v>
      </c>
    </row>
    <row r="205" spans="1:12" ht="28.8" x14ac:dyDescent="0.3">
      <c r="A205" s="23"/>
      <c r="B205" s="15"/>
      <c r="C205" s="11"/>
      <c r="D205" s="59" t="s">
        <v>41</v>
      </c>
      <c r="E205" s="51" t="s">
        <v>41</v>
      </c>
      <c r="F205" s="41">
        <v>20</v>
      </c>
      <c r="G205" s="41">
        <v>1.1399999999999999</v>
      </c>
      <c r="H205" s="41">
        <v>0.22</v>
      </c>
      <c r="I205" s="41">
        <v>7.44</v>
      </c>
      <c r="J205" s="41">
        <v>36.26</v>
      </c>
      <c r="K205" s="42">
        <v>120</v>
      </c>
      <c r="L205" s="262">
        <v>1.63</v>
      </c>
    </row>
    <row r="206" spans="1:12" ht="14.4" x14ac:dyDescent="0.3">
      <c r="A206" s="23"/>
      <c r="B206" s="15"/>
      <c r="C206" s="11"/>
      <c r="D206" s="62"/>
      <c r="E206" s="51"/>
      <c r="F206" s="41"/>
      <c r="G206" s="41"/>
      <c r="H206" s="41"/>
      <c r="I206" s="41"/>
      <c r="J206" s="41"/>
      <c r="K206" s="42"/>
      <c r="L206" s="262"/>
    </row>
    <row r="207" spans="1:12" ht="14.4" x14ac:dyDescent="0.3">
      <c r="A207" s="23"/>
      <c r="B207" s="15"/>
      <c r="C207" s="11"/>
      <c r="D207" s="54"/>
      <c r="E207" s="40"/>
      <c r="F207" s="41"/>
      <c r="G207" s="41"/>
      <c r="H207" s="41"/>
      <c r="I207" s="41"/>
      <c r="J207" s="41"/>
      <c r="K207" s="42"/>
      <c r="L207" s="262"/>
    </row>
    <row r="208" spans="1:12" ht="14.4" x14ac:dyDescent="0.3">
      <c r="A208" s="23"/>
      <c r="B208" s="15"/>
      <c r="C208" s="11"/>
      <c r="D208" s="54"/>
      <c r="E208" s="40"/>
      <c r="F208" s="41"/>
      <c r="G208" s="41"/>
      <c r="H208" s="41"/>
      <c r="I208" s="41"/>
      <c r="J208" s="41"/>
      <c r="K208" s="42"/>
      <c r="L208" s="262"/>
    </row>
    <row r="209" spans="1:12" ht="14.4" x14ac:dyDescent="0.3">
      <c r="A209" s="24"/>
      <c r="B209" s="17"/>
      <c r="C209" s="8"/>
      <c r="D209" s="18" t="s">
        <v>33</v>
      </c>
      <c r="E209" s="9"/>
      <c r="F209" s="19">
        <f>SUM(F200:F208)</f>
        <v>575</v>
      </c>
      <c r="G209" s="19">
        <f t="shared" ref="G209:J209" si="69">SUM(G200:G208)</f>
        <v>25.79</v>
      </c>
      <c r="H209" s="19">
        <f t="shared" si="69"/>
        <v>27.099999999999998</v>
      </c>
      <c r="I209" s="19">
        <f t="shared" si="69"/>
        <v>85.23</v>
      </c>
      <c r="J209" s="19">
        <f t="shared" si="69"/>
        <v>738.87</v>
      </c>
      <c r="K209" s="25"/>
      <c r="L209" s="263">
        <f t="shared" ref="L209" si="70">SUM(L200:L208)</f>
        <v>114.61</v>
      </c>
    </row>
    <row r="210" spans="1:12" ht="14.4" x14ac:dyDescent="0.3">
      <c r="A210" s="26">
        <f>A200</f>
        <v>2</v>
      </c>
      <c r="B210" s="13">
        <f>B200</f>
        <v>4</v>
      </c>
      <c r="C210" s="10" t="s">
        <v>25</v>
      </c>
      <c r="D210" s="58" t="s">
        <v>24</v>
      </c>
      <c r="E210" s="51" t="s">
        <v>57</v>
      </c>
      <c r="F210" s="41">
        <v>150</v>
      </c>
      <c r="G210" s="41">
        <v>0.6</v>
      </c>
      <c r="H210" s="41">
        <v>0.46</v>
      </c>
      <c r="I210" s="41">
        <v>15.45</v>
      </c>
      <c r="J210" s="41">
        <v>70.5</v>
      </c>
      <c r="K210" s="42">
        <v>112</v>
      </c>
      <c r="L210" s="262">
        <v>33.33</v>
      </c>
    </row>
    <row r="211" spans="1:12" ht="14.4" x14ac:dyDescent="0.3">
      <c r="A211" s="23"/>
      <c r="B211" s="15"/>
      <c r="C211" s="11"/>
      <c r="D211" s="55" t="s">
        <v>27</v>
      </c>
      <c r="E211" s="51" t="s">
        <v>114</v>
      </c>
      <c r="F211" s="41">
        <v>220</v>
      </c>
      <c r="G211" s="41">
        <v>4.68</v>
      </c>
      <c r="H211" s="41">
        <v>8.19</v>
      </c>
      <c r="I211" s="41">
        <v>10.33</v>
      </c>
      <c r="J211" s="41">
        <v>134.49</v>
      </c>
      <c r="K211" s="42">
        <v>128</v>
      </c>
      <c r="L211" s="262">
        <v>19.190000000000001</v>
      </c>
    </row>
    <row r="212" spans="1:12" ht="14.4" x14ac:dyDescent="0.3">
      <c r="A212" s="23"/>
      <c r="B212" s="15"/>
      <c r="C212" s="11"/>
      <c r="D212" s="55" t="s">
        <v>28</v>
      </c>
      <c r="E212" s="51" t="s">
        <v>115</v>
      </c>
      <c r="F212" s="41">
        <v>90</v>
      </c>
      <c r="G212" s="41">
        <v>22.5</v>
      </c>
      <c r="H212" s="41">
        <v>11.9</v>
      </c>
      <c r="I212" s="41">
        <v>2.54</v>
      </c>
      <c r="J212" s="41">
        <v>208</v>
      </c>
      <c r="K212" s="42">
        <v>146</v>
      </c>
      <c r="L212" s="262">
        <v>158.54</v>
      </c>
    </row>
    <row r="213" spans="1:12" ht="14.4" x14ac:dyDescent="0.3">
      <c r="A213" s="23"/>
      <c r="B213" s="15"/>
      <c r="C213" s="11"/>
      <c r="D213" s="55" t="s">
        <v>29</v>
      </c>
      <c r="E213" s="51" t="s">
        <v>117</v>
      </c>
      <c r="F213" s="41">
        <v>150</v>
      </c>
      <c r="G213" s="41">
        <v>3.06</v>
      </c>
      <c r="H213" s="41">
        <v>4.3</v>
      </c>
      <c r="I213" s="41">
        <v>20.03</v>
      </c>
      <c r="J213" s="41">
        <v>131.02000000000001</v>
      </c>
      <c r="K213" s="42">
        <v>903</v>
      </c>
      <c r="L213" s="262">
        <v>34.18</v>
      </c>
    </row>
    <row r="214" spans="1:12" ht="14.4" x14ac:dyDescent="0.3">
      <c r="A214" s="23"/>
      <c r="B214" s="15"/>
      <c r="C214" s="11"/>
      <c r="D214" s="58" t="s">
        <v>54</v>
      </c>
      <c r="E214" s="51" t="s">
        <v>61</v>
      </c>
      <c r="F214" s="41">
        <v>200</v>
      </c>
      <c r="G214" s="41">
        <v>0.2</v>
      </c>
      <c r="H214" s="41">
        <v>0</v>
      </c>
      <c r="I214" s="41">
        <v>14</v>
      </c>
      <c r="J214" s="41">
        <v>56</v>
      </c>
      <c r="K214" s="42">
        <v>493</v>
      </c>
      <c r="L214" s="262">
        <v>1.38</v>
      </c>
    </row>
    <row r="215" spans="1:12" ht="14.4" x14ac:dyDescent="0.3">
      <c r="A215" s="23"/>
      <c r="B215" s="15"/>
      <c r="C215" s="11"/>
      <c r="D215" s="55" t="s">
        <v>31</v>
      </c>
      <c r="E215" s="51" t="s">
        <v>40</v>
      </c>
      <c r="F215" s="41">
        <v>60</v>
      </c>
      <c r="G215" s="41">
        <v>4.24</v>
      </c>
      <c r="H215" s="41">
        <v>0.4</v>
      </c>
      <c r="I215" s="41">
        <v>26.4</v>
      </c>
      <c r="J215" s="41">
        <v>144</v>
      </c>
      <c r="K215" s="42">
        <v>119</v>
      </c>
      <c r="L215" s="262">
        <v>4.0599999999999996</v>
      </c>
    </row>
    <row r="216" spans="1:12" ht="14.4" x14ac:dyDescent="0.3">
      <c r="A216" s="23"/>
      <c r="B216" s="15"/>
      <c r="C216" s="11"/>
      <c r="D216" s="55" t="s">
        <v>32</v>
      </c>
      <c r="E216" s="51" t="s">
        <v>41</v>
      </c>
      <c r="F216" s="41">
        <v>50</v>
      </c>
      <c r="G216" s="41">
        <v>2.85</v>
      </c>
      <c r="H216" s="41">
        <v>0.55000000000000004</v>
      </c>
      <c r="I216" s="41">
        <v>18.600000000000001</v>
      </c>
      <c r="J216" s="41">
        <v>90.65</v>
      </c>
      <c r="K216" s="42">
        <v>120</v>
      </c>
      <c r="L216" s="262">
        <v>4.08</v>
      </c>
    </row>
    <row r="217" spans="1:12" ht="14.4" x14ac:dyDescent="0.3">
      <c r="A217" s="23"/>
      <c r="B217" s="15"/>
      <c r="C217" s="11"/>
      <c r="D217" s="55"/>
      <c r="E217" s="40"/>
      <c r="F217" s="41"/>
      <c r="G217" s="41"/>
      <c r="H217" s="41"/>
      <c r="I217" s="41"/>
      <c r="J217" s="41"/>
      <c r="K217" s="42"/>
      <c r="L217" s="262"/>
    </row>
    <row r="218" spans="1:12" ht="14.4" x14ac:dyDescent="0.3">
      <c r="A218" s="23"/>
      <c r="B218" s="15"/>
      <c r="C218" s="11"/>
      <c r="D218" s="7"/>
      <c r="E218" s="40"/>
      <c r="F218" s="41"/>
      <c r="G218" s="41"/>
      <c r="H218" s="41"/>
      <c r="I218" s="41"/>
      <c r="J218" s="41"/>
      <c r="K218" s="42"/>
      <c r="L218" s="262"/>
    </row>
    <row r="219" spans="1:12" ht="14.4" x14ac:dyDescent="0.3">
      <c r="A219" s="23"/>
      <c r="B219" s="15"/>
      <c r="C219" s="11"/>
      <c r="D219" s="7"/>
      <c r="E219" s="40"/>
      <c r="F219" s="41"/>
      <c r="G219" s="41"/>
      <c r="H219" s="41"/>
      <c r="I219" s="41"/>
      <c r="J219" s="41"/>
      <c r="K219" s="42"/>
      <c r="L219" s="262"/>
    </row>
    <row r="220" spans="1:12" ht="14.4" x14ac:dyDescent="0.3">
      <c r="A220" s="23"/>
      <c r="B220" s="15"/>
      <c r="C220" s="11"/>
      <c r="D220" s="6"/>
      <c r="E220" s="40"/>
      <c r="F220" s="41"/>
      <c r="G220" s="41"/>
      <c r="H220" s="41"/>
      <c r="I220" s="41"/>
      <c r="J220" s="41"/>
      <c r="K220" s="42"/>
      <c r="L220" s="262"/>
    </row>
    <row r="221" spans="1:12" ht="14.4" x14ac:dyDescent="0.3">
      <c r="A221" s="23"/>
      <c r="B221" s="15"/>
      <c r="C221" s="11"/>
      <c r="D221" s="6"/>
      <c r="E221" s="40"/>
      <c r="F221" s="41"/>
      <c r="G221" s="41"/>
      <c r="H221" s="41"/>
      <c r="I221" s="41"/>
      <c r="J221" s="41"/>
      <c r="K221" s="42"/>
      <c r="L221" s="262"/>
    </row>
    <row r="222" spans="1:12" ht="14.4" x14ac:dyDescent="0.3">
      <c r="A222" s="24"/>
      <c r="B222" s="17"/>
      <c r="C222" s="8"/>
      <c r="D222" s="18" t="s">
        <v>33</v>
      </c>
      <c r="E222" s="9"/>
      <c r="F222" s="19">
        <f>SUM(F210:F221)</f>
        <v>920</v>
      </c>
      <c r="G222" s="19">
        <f t="shared" ref="G222:J222" si="71">SUM(G210:G221)</f>
        <v>38.130000000000003</v>
      </c>
      <c r="H222" s="19">
        <f t="shared" si="71"/>
        <v>25.8</v>
      </c>
      <c r="I222" s="19">
        <f t="shared" si="71"/>
        <v>107.35</v>
      </c>
      <c r="J222" s="19">
        <f t="shared" si="71"/>
        <v>834.66</v>
      </c>
      <c r="K222" s="25"/>
      <c r="L222" s="263">
        <f t="shared" ref="L222" si="72">SUM(L210:L221)</f>
        <v>254.76000000000002</v>
      </c>
    </row>
    <row r="223" spans="1:12" ht="14.4" x14ac:dyDescent="0.25">
      <c r="A223" s="29">
        <f>A200</f>
        <v>2</v>
      </c>
      <c r="B223" s="30">
        <f>B200</f>
        <v>4</v>
      </c>
      <c r="C223" s="340" t="s">
        <v>4</v>
      </c>
      <c r="D223" s="341"/>
      <c r="E223" s="31"/>
      <c r="F223" s="32">
        <f>F209+F222</f>
        <v>1495</v>
      </c>
      <c r="G223" s="32">
        <f t="shared" ref="G223" si="73">G209+G222</f>
        <v>63.92</v>
      </c>
      <c r="H223" s="32">
        <f t="shared" ref="H223" si="74">H209+H222</f>
        <v>52.9</v>
      </c>
      <c r="I223" s="32">
        <f t="shared" ref="I223" si="75">I209+I222</f>
        <v>192.57999999999998</v>
      </c>
      <c r="J223" s="32">
        <f t="shared" ref="J223:L223" si="76">J209+J222</f>
        <v>1573.53</v>
      </c>
      <c r="K223" s="32"/>
      <c r="L223" s="264">
        <f t="shared" si="76"/>
        <v>369.37</v>
      </c>
    </row>
    <row r="224" spans="1:12" ht="14.4" x14ac:dyDescent="0.3">
      <c r="A224" s="20">
        <v>2</v>
      </c>
      <c r="B224" s="21">
        <v>5</v>
      </c>
      <c r="C224" s="22" t="s">
        <v>20</v>
      </c>
      <c r="D224" s="89" t="s">
        <v>24</v>
      </c>
      <c r="E224" s="50" t="s">
        <v>43</v>
      </c>
      <c r="F224" s="38">
        <v>150</v>
      </c>
      <c r="G224" s="38">
        <v>0.06</v>
      </c>
      <c r="H224" s="38">
        <v>0.06</v>
      </c>
      <c r="I224" s="38">
        <v>14.71</v>
      </c>
      <c r="J224" s="38">
        <v>70.5</v>
      </c>
      <c r="K224" s="82">
        <v>112</v>
      </c>
      <c r="L224" s="269">
        <v>20.18</v>
      </c>
    </row>
    <row r="225" spans="1:12" ht="14.4" x14ac:dyDescent="0.3">
      <c r="A225" s="23"/>
      <c r="B225" s="15"/>
      <c r="C225" s="11"/>
      <c r="D225" s="61" t="s">
        <v>28</v>
      </c>
      <c r="E225" s="51" t="s">
        <v>116</v>
      </c>
      <c r="F225" s="41">
        <v>90</v>
      </c>
      <c r="G225" s="41">
        <v>24.04</v>
      </c>
      <c r="H225" s="41">
        <v>19.829999999999998</v>
      </c>
      <c r="I225" s="41">
        <v>1.02</v>
      </c>
      <c r="J225" s="41">
        <v>278.75</v>
      </c>
      <c r="K225" s="83">
        <v>270</v>
      </c>
      <c r="L225" s="270">
        <v>51.09</v>
      </c>
    </row>
    <row r="226" spans="1:12" ht="14.4" x14ac:dyDescent="0.3">
      <c r="A226" s="23"/>
      <c r="B226" s="15"/>
      <c r="C226" s="11"/>
      <c r="D226" s="58" t="s">
        <v>29</v>
      </c>
      <c r="E226" s="51" t="s">
        <v>118</v>
      </c>
      <c r="F226" s="41">
        <v>150</v>
      </c>
      <c r="G226" s="41">
        <v>3.72</v>
      </c>
      <c r="H226" s="41">
        <v>4.4000000000000004</v>
      </c>
      <c r="I226" s="41">
        <v>18.559999999999999</v>
      </c>
      <c r="J226" s="41">
        <v>128.72</v>
      </c>
      <c r="K226" s="83">
        <v>54</v>
      </c>
      <c r="L226" s="270">
        <v>7.76</v>
      </c>
    </row>
    <row r="227" spans="1:12" ht="14.4" x14ac:dyDescent="0.3">
      <c r="A227" s="23"/>
      <c r="B227" s="15"/>
      <c r="C227" s="11"/>
      <c r="D227" s="58" t="s">
        <v>30</v>
      </c>
      <c r="E227" s="51" t="s">
        <v>77</v>
      </c>
      <c r="F227" s="41">
        <v>200</v>
      </c>
      <c r="G227" s="41">
        <v>0</v>
      </c>
      <c r="H227" s="41">
        <v>0</v>
      </c>
      <c r="I227" s="41">
        <v>26</v>
      </c>
      <c r="J227" s="41">
        <v>105</v>
      </c>
      <c r="K227" s="83">
        <v>23</v>
      </c>
      <c r="L227" s="270">
        <v>9.9</v>
      </c>
    </row>
    <row r="228" spans="1:12" ht="28.5" customHeight="1" x14ac:dyDescent="0.3">
      <c r="A228" s="23"/>
      <c r="B228" s="15"/>
      <c r="C228" s="11"/>
      <c r="D228" s="59" t="s">
        <v>91</v>
      </c>
      <c r="E228" s="51" t="s">
        <v>56</v>
      </c>
      <c r="F228" s="41">
        <v>20</v>
      </c>
      <c r="G228" s="41">
        <v>1.44</v>
      </c>
      <c r="H228" s="41">
        <v>0.54</v>
      </c>
      <c r="I228" s="41">
        <v>9.82</v>
      </c>
      <c r="J228" s="41">
        <v>50.44</v>
      </c>
      <c r="K228" s="83">
        <v>121</v>
      </c>
      <c r="L228" s="270">
        <v>3.94</v>
      </c>
    </row>
    <row r="229" spans="1:12" ht="28.8" x14ac:dyDescent="0.3">
      <c r="A229" s="23"/>
      <c r="B229" s="15"/>
      <c r="C229" s="11"/>
      <c r="D229" s="59" t="s">
        <v>92</v>
      </c>
      <c r="E229" s="51" t="s">
        <v>41</v>
      </c>
      <c r="F229" s="41">
        <v>20</v>
      </c>
      <c r="G229" s="41">
        <v>0</v>
      </c>
      <c r="H229" s="41">
        <v>0</v>
      </c>
      <c r="I229" s="41">
        <v>26</v>
      </c>
      <c r="J229" s="41">
        <v>105</v>
      </c>
      <c r="K229" s="83">
        <v>120</v>
      </c>
      <c r="L229" s="270">
        <v>1.63</v>
      </c>
    </row>
    <row r="230" spans="1:12" ht="14.4" x14ac:dyDescent="0.3">
      <c r="A230" s="23"/>
      <c r="B230" s="15"/>
      <c r="C230" s="11"/>
      <c r="D230" s="56"/>
      <c r="E230" s="51"/>
      <c r="F230" s="41"/>
      <c r="G230" s="41"/>
      <c r="H230" s="41"/>
      <c r="I230" s="41"/>
      <c r="J230" s="41"/>
      <c r="K230" s="83"/>
      <c r="L230" s="270"/>
    </row>
    <row r="231" spans="1:12" ht="14.4" x14ac:dyDescent="0.3">
      <c r="A231" s="23"/>
      <c r="B231" s="15"/>
      <c r="C231" s="11"/>
      <c r="D231" s="56"/>
      <c r="E231" s="51"/>
      <c r="F231" s="41"/>
      <c r="G231" s="41"/>
      <c r="H231" s="41"/>
      <c r="I231" s="41"/>
      <c r="J231" s="41"/>
      <c r="K231" s="84"/>
      <c r="L231" s="270"/>
    </row>
    <row r="232" spans="1:12" ht="14.4" x14ac:dyDescent="0.3">
      <c r="A232" s="23"/>
      <c r="B232" s="15"/>
      <c r="C232" s="11"/>
      <c r="D232" s="54"/>
      <c r="E232" s="40"/>
      <c r="F232" s="41"/>
      <c r="G232" s="41"/>
      <c r="H232" s="41"/>
      <c r="I232" s="41"/>
      <c r="J232" s="41"/>
      <c r="K232" s="83"/>
      <c r="L232" s="270"/>
    </row>
    <row r="233" spans="1:12" ht="14.4" x14ac:dyDescent="0.3">
      <c r="A233" s="23"/>
      <c r="B233" s="15"/>
      <c r="C233" s="11"/>
      <c r="D233" s="54"/>
      <c r="E233" s="40"/>
      <c r="F233" s="41"/>
      <c r="G233" s="41"/>
      <c r="H233" s="41"/>
      <c r="I233" s="41"/>
      <c r="J233" s="41"/>
      <c r="K233" s="83"/>
      <c r="L233" s="270"/>
    </row>
    <row r="234" spans="1:12" ht="15.75" customHeight="1" x14ac:dyDescent="0.3">
      <c r="A234" s="24"/>
      <c r="B234" s="17"/>
      <c r="C234" s="8"/>
      <c r="D234" s="18" t="s">
        <v>33</v>
      </c>
      <c r="E234" s="9"/>
      <c r="F234" s="19">
        <f>SUM(F224:F233)</f>
        <v>630</v>
      </c>
      <c r="G234" s="19">
        <f t="shared" ref="G234:J234" si="77">SUM(G224:G233)</f>
        <v>29.259999999999998</v>
      </c>
      <c r="H234" s="19">
        <f t="shared" si="77"/>
        <v>24.83</v>
      </c>
      <c r="I234" s="19">
        <f t="shared" si="77"/>
        <v>96.11</v>
      </c>
      <c r="J234" s="19">
        <f t="shared" si="77"/>
        <v>738.41000000000008</v>
      </c>
      <c r="K234" s="266"/>
      <c r="L234" s="271">
        <f t="shared" ref="L234" si="78">SUM(L224:L233)</f>
        <v>94.500000000000014</v>
      </c>
    </row>
    <row r="235" spans="1:12" ht="52.8" x14ac:dyDescent="0.3">
      <c r="A235" s="26">
        <f>A224</f>
        <v>2</v>
      </c>
      <c r="B235" s="13">
        <f>B224</f>
        <v>5</v>
      </c>
      <c r="C235" s="10" t="s">
        <v>25</v>
      </c>
      <c r="D235" s="67" t="s">
        <v>26</v>
      </c>
      <c r="E235" s="51" t="s">
        <v>87</v>
      </c>
      <c r="F235" s="70">
        <v>60</v>
      </c>
      <c r="G235" s="41">
        <v>1.1399999999999999</v>
      </c>
      <c r="H235" s="41">
        <v>5.34</v>
      </c>
      <c r="I235" s="41">
        <v>4.62</v>
      </c>
      <c r="J235" s="41">
        <v>70.8</v>
      </c>
      <c r="K235" s="84" t="s">
        <v>88</v>
      </c>
      <c r="L235" s="270">
        <v>12.46</v>
      </c>
    </row>
    <row r="236" spans="1:12" ht="14.4" x14ac:dyDescent="0.3">
      <c r="A236" s="23"/>
      <c r="B236" s="15"/>
      <c r="C236" s="11"/>
      <c r="D236" s="67" t="s">
        <v>27</v>
      </c>
      <c r="E236" s="51" t="s">
        <v>71</v>
      </c>
      <c r="F236" s="70" t="s">
        <v>119</v>
      </c>
      <c r="G236" s="41">
        <v>7.9</v>
      </c>
      <c r="H236" s="41">
        <v>7.04</v>
      </c>
      <c r="I236" s="41">
        <v>17.21</v>
      </c>
      <c r="J236" s="41">
        <v>164.02</v>
      </c>
      <c r="K236" s="83">
        <v>144</v>
      </c>
      <c r="L236" s="270">
        <v>21.61</v>
      </c>
    </row>
    <row r="237" spans="1:12" ht="14.4" x14ac:dyDescent="0.3">
      <c r="A237" s="23"/>
      <c r="B237" s="15"/>
      <c r="C237" s="11"/>
      <c r="D237" s="67" t="s">
        <v>28</v>
      </c>
      <c r="E237" s="51" t="s">
        <v>120</v>
      </c>
      <c r="F237" s="41">
        <v>90</v>
      </c>
      <c r="G237" s="41">
        <v>17.559999999999999</v>
      </c>
      <c r="H237" s="41">
        <v>17.61</v>
      </c>
      <c r="I237" s="41">
        <v>4.63</v>
      </c>
      <c r="J237" s="41">
        <v>247.2</v>
      </c>
      <c r="K237" s="83">
        <v>337</v>
      </c>
      <c r="L237" s="270">
        <v>51.8</v>
      </c>
    </row>
    <row r="238" spans="1:12" ht="14.4" x14ac:dyDescent="0.3">
      <c r="A238" s="23"/>
      <c r="B238" s="15"/>
      <c r="C238" s="11"/>
      <c r="D238" s="67" t="s">
        <v>29</v>
      </c>
      <c r="E238" s="51" t="s">
        <v>121</v>
      </c>
      <c r="F238" s="41">
        <v>150</v>
      </c>
      <c r="G238" s="41">
        <v>8.76</v>
      </c>
      <c r="H238" s="41">
        <v>6.66</v>
      </c>
      <c r="I238" s="41">
        <v>39.61</v>
      </c>
      <c r="J238" s="41">
        <v>253.09</v>
      </c>
      <c r="K238" s="83">
        <v>445</v>
      </c>
      <c r="L238" s="270">
        <v>9.15</v>
      </c>
    </row>
    <row r="239" spans="1:12" ht="14.4" x14ac:dyDescent="0.3">
      <c r="A239" s="23"/>
      <c r="B239" s="15"/>
      <c r="C239" s="11"/>
      <c r="D239" s="67" t="s">
        <v>62</v>
      </c>
      <c r="E239" s="51" t="s">
        <v>46</v>
      </c>
      <c r="F239" s="41">
        <v>200</v>
      </c>
      <c r="G239" s="41">
        <v>0.5</v>
      </c>
      <c r="H239" s="41">
        <v>0</v>
      </c>
      <c r="I239" s="41">
        <v>28</v>
      </c>
      <c r="J239" s="41">
        <v>110</v>
      </c>
      <c r="K239" s="83">
        <v>508</v>
      </c>
      <c r="L239" s="270">
        <v>3.54</v>
      </c>
    </row>
    <row r="240" spans="1:12" ht="28.8" x14ac:dyDescent="0.3">
      <c r="A240" s="23"/>
      <c r="B240" s="15"/>
      <c r="C240" s="11"/>
      <c r="D240" s="88" t="s">
        <v>91</v>
      </c>
      <c r="E240" s="51" t="s">
        <v>40</v>
      </c>
      <c r="F240" s="41">
        <v>20</v>
      </c>
      <c r="G240" s="41">
        <v>1.4</v>
      </c>
      <c r="H240" s="41">
        <v>0.14000000000000001</v>
      </c>
      <c r="I240" s="41">
        <v>8.8000000000000007</v>
      </c>
      <c r="J240" s="41">
        <v>48</v>
      </c>
      <c r="K240" s="83">
        <v>119</v>
      </c>
      <c r="L240" s="270">
        <v>1.36</v>
      </c>
    </row>
    <row r="241" spans="1:12" ht="28.8" x14ac:dyDescent="0.3">
      <c r="A241" s="23"/>
      <c r="B241" s="15"/>
      <c r="C241" s="11"/>
      <c r="D241" s="88" t="s">
        <v>92</v>
      </c>
      <c r="E241" s="51" t="s">
        <v>41</v>
      </c>
      <c r="F241" s="41">
        <v>20</v>
      </c>
      <c r="G241" s="41">
        <v>1.1399999999999999</v>
      </c>
      <c r="H241" s="41">
        <v>0.22</v>
      </c>
      <c r="I241" s="41">
        <v>7.44</v>
      </c>
      <c r="J241" s="41">
        <v>36.26</v>
      </c>
      <c r="K241" s="83">
        <v>120</v>
      </c>
      <c r="L241" s="270">
        <v>1.63</v>
      </c>
    </row>
    <row r="242" spans="1:12" ht="14.4" x14ac:dyDescent="0.3">
      <c r="A242" s="23"/>
      <c r="B242" s="15"/>
      <c r="C242" s="11"/>
      <c r="D242" s="7"/>
      <c r="E242" s="40"/>
      <c r="F242" s="41"/>
      <c r="G242" s="41"/>
      <c r="H242" s="41"/>
      <c r="I242" s="41"/>
      <c r="J242" s="41"/>
      <c r="K242" s="83"/>
      <c r="L242" s="270"/>
    </row>
    <row r="243" spans="1:12" ht="14.4" x14ac:dyDescent="0.3">
      <c r="A243" s="23"/>
      <c r="B243" s="15"/>
      <c r="C243" s="11"/>
      <c r="D243" s="55"/>
      <c r="E243" s="40"/>
      <c r="F243" s="41"/>
      <c r="G243" s="41"/>
      <c r="H243" s="41"/>
      <c r="I243" s="41"/>
      <c r="J243" s="41"/>
      <c r="K243" s="83"/>
      <c r="L243" s="270"/>
    </row>
    <row r="244" spans="1:12" ht="14.4" x14ac:dyDescent="0.3">
      <c r="A244" s="23"/>
      <c r="B244" s="15"/>
      <c r="C244" s="11"/>
      <c r="D244" s="54"/>
      <c r="E244" s="40"/>
      <c r="F244" s="41"/>
      <c r="G244" s="41"/>
      <c r="H244" s="41"/>
      <c r="I244" s="41"/>
      <c r="J244" s="41"/>
      <c r="K244" s="83"/>
      <c r="L244" s="270"/>
    </row>
    <row r="245" spans="1:12" ht="14.4" x14ac:dyDescent="0.3">
      <c r="A245" s="23"/>
      <c r="B245" s="15"/>
      <c r="C245" s="11"/>
      <c r="D245" s="54"/>
      <c r="E245" s="40"/>
      <c r="F245" s="41"/>
      <c r="G245" s="41"/>
      <c r="H245" s="41"/>
      <c r="I245" s="41"/>
      <c r="J245" s="41"/>
      <c r="K245" s="83"/>
      <c r="L245" s="270"/>
    </row>
    <row r="246" spans="1:12" ht="14.4" x14ac:dyDescent="0.3">
      <c r="A246" s="24"/>
      <c r="B246" s="17"/>
      <c r="C246" s="8"/>
      <c r="D246" s="18" t="s">
        <v>33</v>
      </c>
      <c r="E246" s="9"/>
      <c r="F246" s="19">
        <f>SUM(F235:F245)</f>
        <v>540</v>
      </c>
      <c r="G246" s="19">
        <f t="shared" ref="G246:J246" si="79">SUM(G235:G245)</f>
        <v>38.4</v>
      </c>
      <c r="H246" s="19">
        <f t="shared" si="79"/>
        <v>37.01</v>
      </c>
      <c r="I246" s="19">
        <f t="shared" si="79"/>
        <v>110.30999999999999</v>
      </c>
      <c r="J246" s="19">
        <f t="shared" si="79"/>
        <v>929.37</v>
      </c>
      <c r="K246" s="266"/>
      <c r="L246" s="271">
        <f t="shared" ref="L246" si="80">SUM(L235:L245)</f>
        <v>101.55000000000001</v>
      </c>
    </row>
    <row r="247" spans="1:12" ht="15" thickBot="1" x14ac:dyDescent="0.3">
      <c r="A247" s="29">
        <f>A224</f>
        <v>2</v>
      </c>
      <c r="B247" s="30">
        <f>B224</f>
        <v>5</v>
      </c>
      <c r="C247" s="340" t="s">
        <v>4</v>
      </c>
      <c r="D247" s="341"/>
      <c r="E247" s="31"/>
      <c r="F247" s="32">
        <f>F234+F246</f>
        <v>1170</v>
      </c>
      <c r="G247" s="32">
        <f t="shared" ref="G247" si="81">G234+G246</f>
        <v>67.66</v>
      </c>
      <c r="H247" s="32">
        <f t="shared" ref="H247" si="82">H234+H246</f>
        <v>61.839999999999996</v>
      </c>
      <c r="I247" s="32">
        <f t="shared" ref="I247" si="83">I234+I246</f>
        <v>206.42</v>
      </c>
      <c r="J247" s="32">
        <f t="shared" ref="J247:L247" si="84">J234+J246</f>
        <v>1667.7800000000002</v>
      </c>
      <c r="K247" s="267"/>
      <c r="L247" s="272">
        <f t="shared" si="84"/>
        <v>196.05</v>
      </c>
    </row>
    <row r="248" spans="1:12" ht="14.4" x14ac:dyDescent="0.3">
      <c r="A248" s="20">
        <v>3</v>
      </c>
      <c r="B248" s="21">
        <v>1</v>
      </c>
      <c r="C248" s="22" t="s">
        <v>20</v>
      </c>
      <c r="D248" s="97" t="s">
        <v>24</v>
      </c>
      <c r="E248" s="50" t="s">
        <v>43</v>
      </c>
      <c r="F248" s="38">
        <v>150</v>
      </c>
      <c r="G248" s="38">
        <v>0.06</v>
      </c>
      <c r="H248" s="38">
        <v>0.06</v>
      </c>
      <c r="I248" s="38">
        <v>14.71</v>
      </c>
      <c r="J248" s="38">
        <v>70.5</v>
      </c>
      <c r="K248" s="39">
        <v>112</v>
      </c>
      <c r="L248" s="261">
        <v>20.18</v>
      </c>
    </row>
    <row r="249" spans="1:12" ht="28.8" x14ac:dyDescent="0.3">
      <c r="A249" s="23"/>
      <c r="B249" s="15"/>
      <c r="C249" s="11"/>
      <c r="D249" s="95" t="s">
        <v>123</v>
      </c>
      <c r="E249" s="51" t="s">
        <v>122</v>
      </c>
      <c r="F249" s="41">
        <v>225</v>
      </c>
      <c r="G249" s="41">
        <v>5.53</v>
      </c>
      <c r="H249" s="41">
        <v>7.35</v>
      </c>
      <c r="I249" s="41">
        <v>29.67</v>
      </c>
      <c r="J249" s="41">
        <v>208.57</v>
      </c>
      <c r="K249" s="42">
        <v>347</v>
      </c>
      <c r="L249" s="262">
        <v>24.26</v>
      </c>
    </row>
    <row r="250" spans="1:12" ht="14.4" x14ac:dyDescent="0.3">
      <c r="A250" s="23"/>
      <c r="B250" s="15"/>
      <c r="C250" s="11"/>
      <c r="D250" s="59" t="s">
        <v>26</v>
      </c>
      <c r="E250" s="51" t="s">
        <v>64</v>
      </c>
      <c r="F250" s="41">
        <v>15</v>
      </c>
      <c r="G250" s="41">
        <v>3.27</v>
      </c>
      <c r="H250" s="41">
        <v>3.89</v>
      </c>
      <c r="I250" s="41">
        <v>0</v>
      </c>
      <c r="J250" s="41">
        <v>48.13</v>
      </c>
      <c r="K250" s="42">
        <v>1</v>
      </c>
      <c r="L250" s="262">
        <v>11.1</v>
      </c>
    </row>
    <row r="251" spans="1:12" ht="14.4" x14ac:dyDescent="0.3">
      <c r="A251" s="23"/>
      <c r="B251" s="15"/>
      <c r="C251" s="11"/>
      <c r="D251" s="59" t="s">
        <v>54</v>
      </c>
      <c r="E251" s="51" t="s">
        <v>61</v>
      </c>
      <c r="F251" s="41">
        <v>200</v>
      </c>
      <c r="G251" s="41">
        <v>0.2</v>
      </c>
      <c r="H251" s="41">
        <v>0</v>
      </c>
      <c r="I251" s="41">
        <v>14</v>
      </c>
      <c r="J251" s="41">
        <v>56</v>
      </c>
      <c r="K251" s="42">
        <v>493</v>
      </c>
      <c r="L251" s="262">
        <v>1.38</v>
      </c>
    </row>
    <row r="252" spans="1:12" ht="33" customHeight="1" x14ac:dyDescent="0.3">
      <c r="A252" s="23"/>
      <c r="B252" s="15"/>
      <c r="C252" s="11"/>
      <c r="D252" s="59" t="s">
        <v>91</v>
      </c>
      <c r="E252" s="51" t="s">
        <v>40</v>
      </c>
      <c r="F252" s="41">
        <v>45</v>
      </c>
      <c r="G252" s="41">
        <v>3.19</v>
      </c>
      <c r="H252" s="41">
        <v>0.31</v>
      </c>
      <c r="I252" s="41">
        <v>19.8</v>
      </c>
      <c r="J252" s="41">
        <v>108</v>
      </c>
      <c r="K252" s="42">
        <v>119</v>
      </c>
      <c r="L252" s="262">
        <v>3.05</v>
      </c>
    </row>
    <row r="253" spans="1:12" ht="14.4" x14ac:dyDescent="0.3">
      <c r="A253" s="23"/>
      <c r="B253" s="15"/>
      <c r="C253" s="11"/>
      <c r="D253" s="59"/>
      <c r="E253" s="51"/>
      <c r="F253" s="41"/>
      <c r="G253" s="41"/>
      <c r="H253" s="41"/>
      <c r="I253" s="41"/>
      <c r="J253" s="41"/>
      <c r="K253" s="42"/>
      <c r="L253" s="262"/>
    </row>
    <row r="254" spans="1:12" ht="14.4" x14ac:dyDescent="0.3">
      <c r="A254" s="23"/>
      <c r="B254" s="15"/>
      <c r="C254" s="11"/>
      <c r="D254" s="62"/>
      <c r="E254" s="51"/>
      <c r="F254" s="41"/>
      <c r="G254" s="41"/>
      <c r="H254" s="41"/>
      <c r="I254" s="41"/>
      <c r="J254" s="41"/>
      <c r="K254" s="42"/>
      <c r="L254" s="262"/>
    </row>
    <row r="255" spans="1:12" ht="14.4" x14ac:dyDescent="0.3">
      <c r="A255" s="23"/>
      <c r="B255" s="15"/>
      <c r="C255" s="11"/>
      <c r="D255" s="96"/>
      <c r="E255" s="51"/>
      <c r="F255" s="41"/>
      <c r="G255" s="41"/>
      <c r="H255" s="41"/>
      <c r="I255" s="41"/>
      <c r="J255" s="41"/>
      <c r="K255" s="53"/>
      <c r="L255" s="262"/>
    </row>
    <row r="256" spans="1:12" ht="14.4" x14ac:dyDescent="0.3">
      <c r="A256" s="23"/>
      <c r="B256" s="15"/>
      <c r="C256" s="11"/>
      <c r="D256" s="64"/>
      <c r="E256" s="40"/>
      <c r="F256" s="41"/>
      <c r="G256" s="41"/>
      <c r="H256" s="41"/>
      <c r="I256" s="41"/>
      <c r="J256" s="41"/>
      <c r="K256" s="42"/>
      <c r="L256" s="262"/>
    </row>
    <row r="257" spans="1:12" ht="14.4" x14ac:dyDescent="0.3">
      <c r="A257" s="24"/>
      <c r="B257" s="17"/>
      <c r="C257" s="8"/>
      <c r="D257" s="18" t="s">
        <v>33</v>
      </c>
      <c r="E257" s="9"/>
      <c r="F257" s="19">
        <f>SUM(F248:F256)</f>
        <v>635</v>
      </c>
      <c r="G257" s="19">
        <f t="shared" ref="G257:J257" si="85">SUM(G248:G256)</f>
        <v>12.249999999999998</v>
      </c>
      <c r="H257" s="19">
        <f t="shared" si="85"/>
        <v>11.61</v>
      </c>
      <c r="I257" s="19">
        <f t="shared" si="85"/>
        <v>78.180000000000007</v>
      </c>
      <c r="J257" s="19">
        <f t="shared" si="85"/>
        <v>491.2</v>
      </c>
      <c r="K257" s="25"/>
      <c r="L257" s="263">
        <f>SUM(L248:L256)</f>
        <v>59.97</v>
      </c>
    </row>
    <row r="258" spans="1:12" ht="14.4" x14ac:dyDescent="0.3">
      <c r="A258" s="26">
        <f>A248</f>
        <v>3</v>
      </c>
      <c r="B258" s="13">
        <f>B248</f>
        <v>1</v>
      </c>
      <c r="C258" s="10" t="s">
        <v>25</v>
      </c>
      <c r="D258" s="67" t="s">
        <v>24</v>
      </c>
      <c r="E258" s="51" t="s">
        <v>124</v>
      </c>
      <c r="F258" s="41">
        <v>150</v>
      </c>
      <c r="G258" s="41">
        <v>0.06</v>
      </c>
      <c r="H258" s="41">
        <v>0.06</v>
      </c>
      <c r="I258" s="41">
        <v>14.71</v>
      </c>
      <c r="J258" s="41">
        <v>70.5</v>
      </c>
      <c r="K258" s="42">
        <v>112</v>
      </c>
      <c r="L258" s="262">
        <v>20.18</v>
      </c>
    </row>
    <row r="259" spans="1:12" ht="14.4" x14ac:dyDescent="0.3">
      <c r="A259" s="23"/>
      <c r="B259" s="15"/>
      <c r="C259" s="11"/>
      <c r="D259" s="58" t="s">
        <v>27</v>
      </c>
      <c r="E259" s="51" t="s">
        <v>188</v>
      </c>
      <c r="F259" s="41">
        <v>210</v>
      </c>
      <c r="G259" s="41">
        <v>6.94</v>
      </c>
      <c r="H259" s="41">
        <v>6.22</v>
      </c>
      <c r="I259" s="41">
        <v>14</v>
      </c>
      <c r="J259" s="41">
        <v>139.87</v>
      </c>
      <c r="K259" s="42">
        <v>50</v>
      </c>
      <c r="L259" s="262">
        <v>18.64</v>
      </c>
    </row>
    <row r="260" spans="1:12" ht="14.4" x14ac:dyDescent="0.3">
      <c r="A260" s="23"/>
      <c r="B260" s="15"/>
      <c r="C260" s="11"/>
      <c r="D260" s="58" t="s">
        <v>28</v>
      </c>
      <c r="E260" s="51" t="s">
        <v>125</v>
      </c>
      <c r="F260" s="41">
        <v>250</v>
      </c>
      <c r="G260" s="41">
        <v>26.3</v>
      </c>
      <c r="H260" s="41">
        <v>24.6</v>
      </c>
      <c r="I260" s="41">
        <v>39.700000000000003</v>
      </c>
      <c r="J260" s="41">
        <v>485.4</v>
      </c>
      <c r="K260" s="42">
        <v>79</v>
      </c>
      <c r="L260" s="262">
        <v>69.38</v>
      </c>
    </row>
    <row r="261" spans="1:12" ht="14.4" x14ac:dyDescent="0.3">
      <c r="A261" s="23"/>
      <c r="B261" s="15"/>
      <c r="C261" s="11"/>
      <c r="D261" s="58" t="s">
        <v>62</v>
      </c>
      <c r="E261" s="51" t="s">
        <v>46</v>
      </c>
      <c r="F261" s="41">
        <v>200</v>
      </c>
      <c r="G261" s="41">
        <v>0.5</v>
      </c>
      <c r="H261" s="41">
        <v>0</v>
      </c>
      <c r="I261" s="41">
        <v>28</v>
      </c>
      <c r="J261" s="41">
        <v>110</v>
      </c>
      <c r="K261" s="42">
        <v>508</v>
      </c>
      <c r="L261" s="262">
        <v>3.54</v>
      </c>
    </row>
    <row r="262" spans="1:12" ht="28.8" x14ac:dyDescent="0.3">
      <c r="A262" s="23"/>
      <c r="B262" s="15"/>
      <c r="C262" s="11"/>
      <c r="D262" s="59" t="s">
        <v>91</v>
      </c>
      <c r="E262" s="51" t="s">
        <v>40</v>
      </c>
      <c r="F262" s="41">
        <v>20</v>
      </c>
      <c r="G262" s="41">
        <v>1.42</v>
      </c>
      <c r="H262" s="41">
        <v>0.14000000000000001</v>
      </c>
      <c r="I262" s="41">
        <v>8.8000000000000007</v>
      </c>
      <c r="J262" s="41">
        <v>48</v>
      </c>
      <c r="K262" s="42">
        <v>119</v>
      </c>
      <c r="L262" s="262">
        <v>1.36</v>
      </c>
    </row>
    <row r="263" spans="1:12" ht="28.8" x14ac:dyDescent="0.3">
      <c r="A263" s="23"/>
      <c r="B263" s="15"/>
      <c r="C263" s="11"/>
      <c r="D263" s="59" t="s">
        <v>92</v>
      </c>
      <c r="E263" s="51" t="s">
        <v>41</v>
      </c>
      <c r="F263" s="41">
        <v>20</v>
      </c>
      <c r="G263" s="41">
        <v>1.1399999999999999</v>
      </c>
      <c r="H263" s="41">
        <v>0.22</v>
      </c>
      <c r="I263" s="41">
        <v>7.44</v>
      </c>
      <c r="J263" s="41">
        <v>36.26</v>
      </c>
      <c r="K263" s="42">
        <v>120</v>
      </c>
      <c r="L263" s="262">
        <v>1.63</v>
      </c>
    </row>
    <row r="264" spans="1:12" ht="14.4" x14ac:dyDescent="0.3">
      <c r="A264" s="23"/>
      <c r="B264" s="15"/>
      <c r="C264" s="11"/>
      <c r="D264" s="63"/>
      <c r="E264" s="51"/>
      <c r="F264" s="41"/>
      <c r="G264" s="41"/>
      <c r="H264" s="41"/>
      <c r="I264" s="41"/>
      <c r="J264" s="41"/>
      <c r="K264" s="42"/>
      <c r="L264" s="262"/>
    </row>
    <row r="265" spans="1:12" ht="14.4" x14ac:dyDescent="0.3">
      <c r="A265" s="23"/>
      <c r="B265" s="15"/>
      <c r="C265" s="11"/>
      <c r="D265" s="63"/>
      <c r="E265" s="40"/>
      <c r="F265" s="41"/>
      <c r="G265" s="41"/>
      <c r="H265" s="41"/>
      <c r="I265" s="41"/>
      <c r="J265" s="41"/>
      <c r="K265" s="42"/>
      <c r="L265" s="262"/>
    </row>
    <row r="266" spans="1:12" ht="14.4" x14ac:dyDescent="0.3">
      <c r="A266" s="23"/>
      <c r="B266" s="15"/>
      <c r="C266" s="11"/>
      <c r="D266" s="63"/>
      <c r="E266" s="40"/>
      <c r="F266" s="41"/>
      <c r="G266" s="41"/>
      <c r="H266" s="41"/>
      <c r="I266" s="41"/>
      <c r="J266" s="41"/>
      <c r="K266" s="42"/>
      <c r="L266" s="262"/>
    </row>
    <row r="267" spans="1:12" ht="14.4" x14ac:dyDescent="0.3">
      <c r="A267" s="23"/>
      <c r="B267" s="15"/>
      <c r="C267" s="11"/>
      <c r="D267" s="63"/>
      <c r="E267" s="40"/>
      <c r="F267" s="41"/>
      <c r="G267" s="41"/>
      <c r="H267" s="41"/>
      <c r="I267" s="41"/>
      <c r="J267" s="41"/>
      <c r="K267" s="42"/>
      <c r="L267" s="262"/>
    </row>
    <row r="268" spans="1:12" ht="14.4" x14ac:dyDescent="0.3">
      <c r="A268" s="23"/>
      <c r="B268" s="15"/>
      <c r="C268" s="11"/>
      <c r="D268" s="64"/>
      <c r="E268" s="40"/>
      <c r="F268" s="41"/>
      <c r="G268" s="41"/>
      <c r="H268" s="41"/>
      <c r="I268" s="41"/>
      <c r="J268" s="41"/>
      <c r="K268" s="42"/>
      <c r="L268" s="262"/>
    </row>
    <row r="269" spans="1:12" ht="14.4" x14ac:dyDescent="0.3">
      <c r="A269" s="23"/>
      <c r="B269" s="15"/>
      <c r="C269" s="11"/>
      <c r="D269" s="64"/>
      <c r="E269" s="40"/>
      <c r="F269" s="41"/>
      <c r="G269" s="41"/>
      <c r="H269" s="41"/>
      <c r="I269" s="41"/>
      <c r="J269" s="41"/>
      <c r="K269" s="42"/>
      <c r="L269" s="262"/>
    </row>
    <row r="270" spans="1:12" ht="14.4" x14ac:dyDescent="0.3">
      <c r="A270" s="24"/>
      <c r="B270" s="17"/>
      <c r="C270" s="8"/>
      <c r="D270" s="18" t="s">
        <v>33</v>
      </c>
      <c r="E270" s="9"/>
      <c r="F270" s="19">
        <f>SUM(F258:F269)</f>
        <v>850</v>
      </c>
      <c r="G270" s="19">
        <f t="shared" ref="G270:J270" si="86">SUM(G258:G269)</f>
        <v>36.36</v>
      </c>
      <c r="H270" s="19">
        <f t="shared" si="86"/>
        <v>31.240000000000002</v>
      </c>
      <c r="I270" s="19">
        <f t="shared" si="86"/>
        <v>112.64999999999999</v>
      </c>
      <c r="J270" s="19">
        <f t="shared" si="86"/>
        <v>890.03</v>
      </c>
      <c r="K270" s="25"/>
      <c r="L270" s="263">
        <f t="shared" ref="L270" si="87">SUM(L258:L269)</f>
        <v>114.72999999999999</v>
      </c>
    </row>
    <row r="271" spans="1:12" ht="15" thickBot="1" x14ac:dyDescent="0.3">
      <c r="A271" s="29">
        <f>A248</f>
        <v>3</v>
      </c>
      <c r="B271" s="30">
        <f>B248</f>
        <v>1</v>
      </c>
      <c r="C271" s="340" t="s">
        <v>4</v>
      </c>
      <c r="D271" s="341"/>
      <c r="E271" s="31"/>
      <c r="F271" s="32">
        <f>F257+F270</f>
        <v>1485</v>
      </c>
      <c r="G271" s="32">
        <f t="shared" ref="G271:J271" si="88">G257+G270</f>
        <v>48.61</v>
      </c>
      <c r="H271" s="32">
        <f t="shared" si="88"/>
        <v>42.85</v>
      </c>
      <c r="I271" s="32">
        <f t="shared" si="88"/>
        <v>190.82999999999998</v>
      </c>
      <c r="J271" s="32">
        <f t="shared" si="88"/>
        <v>1381.23</v>
      </c>
      <c r="K271" s="32"/>
      <c r="L271" s="264">
        <f t="shared" ref="L271" si="89">L257+L270</f>
        <v>174.7</v>
      </c>
    </row>
    <row r="272" spans="1:12" ht="52.8" x14ac:dyDescent="0.3">
      <c r="A272" s="14">
        <v>3</v>
      </c>
      <c r="B272" s="15">
        <v>2</v>
      </c>
      <c r="C272" s="22" t="s">
        <v>20</v>
      </c>
      <c r="D272" s="60" t="s">
        <v>26</v>
      </c>
      <c r="E272" s="50" t="s">
        <v>87</v>
      </c>
      <c r="F272" s="38">
        <v>60</v>
      </c>
      <c r="G272" s="38">
        <v>1.1399999999999999</v>
      </c>
      <c r="H272" s="38">
        <v>5.34</v>
      </c>
      <c r="I272" s="38">
        <v>4.62</v>
      </c>
      <c r="J272" s="38">
        <v>70.8</v>
      </c>
      <c r="K272" s="92" t="s">
        <v>126</v>
      </c>
      <c r="L272" s="261">
        <v>12.46</v>
      </c>
    </row>
    <row r="273" spans="1:12" ht="14.4" x14ac:dyDescent="0.3">
      <c r="A273" s="14"/>
      <c r="B273" s="15"/>
      <c r="C273" s="11"/>
      <c r="D273" s="61" t="s">
        <v>28</v>
      </c>
      <c r="E273" s="51" t="s">
        <v>127</v>
      </c>
      <c r="F273" s="41">
        <v>90</v>
      </c>
      <c r="G273" s="41">
        <v>16.22</v>
      </c>
      <c r="H273" s="41">
        <v>15.03</v>
      </c>
      <c r="I273" s="41">
        <v>7.39</v>
      </c>
      <c r="J273" s="41">
        <v>229.71</v>
      </c>
      <c r="K273" s="42">
        <v>336</v>
      </c>
      <c r="L273" s="262">
        <v>53.52</v>
      </c>
    </row>
    <row r="274" spans="1:12" ht="14.4" x14ac:dyDescent="0.3">
      <c r="A274" s="14"/>
      <c r="B274" s="15"/>
      <c r="C274" s="11"/>
      <c r="D274" s="58" t="s">
        <v>29</v>
      </c>
      <c r="E274" s="51" t="s">
        <v>74</v>
      </c>
      <c r="F274" s="41">
        <v>150</v>
      </c>
      <c r="G274" s="41">
        <v>3.15</v>
      </c>
      <c r="H274" s="41">
        <v>4.5</v>
      </c>
      <c r="I274" s="41">
        <v>17.55</v>
      </c>
      <c r="J274" s="41">
        <v>122.85</v>
      </c>
      <c r="K274" s="42">
        <v>52</v>
      </c>
      <c r="L274" s="262">
        <v>27.34</v>
      </c>
    </row>
    <row r="275" spans="1:12" ht="14.4" x14ac:dyDescent="0.3">
      <c r="A275" s="14"/>
      <c r="B275" s="15"/>
      <c r="C275" s="11"/>
      <c r="D275" s="58" t="s">
        <v>62</v>
      </c>
      <c r="E275" s="51" t="s">
        <v>128</v>
      </c>
      <c r="F275" s="41">
        <v>200</v>
      </c>
      <c r="G275" s="41">
        <v>0</v>
      </c>
      <c r="H275" s="41">
        <v>0</v>
      </c>
      <c r="I275" s="41">
        <v>37.200000000000003</v>
      </c>
      <c r="J275" s="41">
        <v>146</v>
      </c>
      <c r="K275" s="42">
        <v>104</v>
      </c>
      <c r="L275" s="262">
        <v>8.6199999999999992</v>
      </c>
    </row>
    <row r="276" spans="1:12" ht="30.75" customHeight="1" x14ac:dyDescent="0.3">
      <c r="A276" s="14"/>
      <c r="B276" s="15"/>
      <c r="C276" s="11"/>
      <c r="D276" s="59" t="s">
        <v>91</v>
      </c>
      <c r="E276" s="51" t="s">
        <v>56</v>
      </c>
      <c r="F276" s="41">
        <v>20</v>
      </c>
      <c r="G276" s="41">
        <v>1.44</v>
      </c>
      <c r="H276" s="41">
        <v>0.54</v>
      </c>
      <c r="I276" s="41">
        <v>9.82</v>
      </c>
      <c r="J276" s="41">
        <v>50.44</v>
      </c>
      <c r="K276" s="42">
        <v>121</v>
      </c>
      <c r="L276" s="262">
        <v>3.94</v>
      </c>
    </row>
    <row r="277" spans="1:12" ht="28.8" x14ac:dyDescent="0.3">
      <c r="A277" s="14"/>
      <c r="B277" s="15"/>
      <c r="C277" s="11"/>
      <c r="D277" s="59" t="s">
        <v>92</v>
      </c>
      <c r="E277" s="51" t="s">
        <v>41</v>
      </c>
      <c r="F277" s="41">
        <v>20</v>
      </c>
      <c r="G277" s="41">
        <v>1.1399999999999999</v>
      </c>
      <c r="H277" s="41">
        <v>0.22</v>
      </c>
      <c r="I277" s="41">
        <v>7.44</v>
      </c>
      <c r="J277" s="41">
        <v>36.26</v>
      </c>
      <c r="K277" s="42">
        <v>120</v>
      </c>
      <c r="L277" s="262">
        <v>1.63</v>
      </c>
    </row>
    <row r="278" spans="1:12" ht="14.4" x14ac:dyDescent="0.3">
      <c r="A278" s="14"/>
      <c r="B278" s="15"/>
      <c r="C278" s="11"/>
      <c r="D278" s="56"/>
      <c r="E278" s="51"/>
      <c r="F278" s="41"/>
      <c r="G278" s="41"/>
      <c r="H278" s="41"/>
      <c r="I278" s="41"/>
      <c r="J278" s="41"/>
      <c r="K278" s="42"/>
      <c r="L278" s="262"/>
    </row>
    <row r="279" spans="1:12" ht="14.4" x14ac:dyDescent="0.3">
      <c r="A279" s="14"/>
      <c r="B279" s="15"/>
      <c r="C279" s="11"/>
      <c r="D279" s="56"/>
      <c r="E279" s="51"/>
      <c r="F279" s="41"/>
      <c r="G279" s="41"/>
      <c r="H279" s="41"/>
      <c r="I279" s="41"/>
      <c r="J279" s="41"/>
      <c r="K279" s="42"/>
      <c r="L279" s="262"/>
    </row>
    <row r="280" spans="1:12" ht="14.4" x14ac:dyDescent="0.3">
      <c r="A280" s="14"/>
      <c r="B280" s="15"/>
      <c r="C280" s="11"/>
      <c r="D280" s="55"/>
      <c r="E280" s="40"/>
      <c r="F280" s="41"/>
      <c r="G280" s="41"/>
      <c r="H280" s="41"/>
      <c r="I280" s="41"/>
      <c r="J280" s="41"/>
      <c r="K280" s="42"/>
      <c r="L280" s="262"/>
    </row>
    <row r="281" spans="1:12" ht="14.4" x14ac:dyDescent="0.3">
      <c r="A281" s="14"/>
      <c r="B281" s="15"/>
      <c r="C281" s="11"/>
      <c r="D281" s="54"/>
      <c r="E281" s="40"/>
      <c r="F281" s="41"/>
      <c r="G281" s="41"/>
      <c r="H281" s="41"/>
      <c r="I281" s="41"/>
      <c r="J281" s="41"/>
      <c r="K281" s="42"/>
      <c r="L281" s="262"/>
    </row>
    <row r="282" spans="1:12" ht="14.4" x14ac:dyDescent="0.3">
      <c r="A282" s="14"/>
      <c r="B282" s="15"/>
      <c r="C282" s="11"/>
      <c r="D282" s="54"/>
      <c r="E282" s="40"/>
      <c r="F282" s="41"/>
      <c r="G282" s="41"/>
      <c r="H282" s="41"/>
      <c r="I282" s="41"/>
      <c r="J282" s="41"/>
      <c r="K282" s="42"/>
      <c r="L282" s="262"/>
    </row>
    <row r="283" spans="1:12" ht="14.4" x14ac:dyDescent="0.3">
      <c r="A283" s="16"/>
      <c r="B283" s="17"/>
      <c r="C283" s="8"/>
      <c r="D283" s="18" t="s">
        <v>33</v>
      </c>
      <c r="E283" s="9"/>
      <c r="F283" s="19">
        <f>SUM(F272:F282)</f>
        <v>540</v>
      </c>
      <c r="G283" s="19">
        <f t="shared" ref="G283:L283" si="90">SUM(G272:G282)</f>
        <v>23.09</v>
      </c>
      <c r="H283" s="19">
        <f t="shared" si="90"/>
        <v>25.629999999999995</v>
      </c>
      <c r="I283" s="19">
        <f t="shared" si="90"/>
        <v>84.02000000000001</v>
      </c>
      <c r="J283" s="19">
        <f t="shared" si="90"/>
        <v>656.06</v>
      </c>
      <c r="K283" s="19">
        <f t="shared" si="90"/>
        <v>733</v>
      </c>
      <c r="L283" s="263">
        <f t="shared" si="90"/>
        <v>107.51</v>
      </c>
    </row>
    <row r="284" spans="1:12" ht="14.4" x14ac:dyDescent="0.3">
      <c r="A284" s="13">
        <v>3</v>
      </c>
      <c r="B284" s="13">
        <f>B272</f>
        <v>2</v>
      </c>
      <c r="C284" s="10" t="s">
        <v>25</v>
      </c>
      <c r="D284" s="67" t="s">
        <v>26</v>
      </c>
      <c r="E284" s="51" t="s">
        <v>129</v>
      </c>
      <c r="F284" s="41">
        <v>60</v>
      </c>
      <c r="G284" s="41">
        <v>1.08</v>
      </c>
      <c r="H284" s="41">
        <v>4.28</v>
      </c>
      <c r="I284" s="41">
        <v>6.26</v>
      </c>
      <c r="J284" s="41">
        <v>90.16</v>
      </c>
      <c r="K284" s="42">
        <v>78</v>
      </c>
      <c r="L284" s="262">
        <v>4.3099999999999996</v>
      </c>
    </row>
    <row r="285" spans="1:12" ht="14.4" x14ac:dyDescent="0.3">
      <c r="A285" s="14"/>
      <c r="B285" s="15"/>
      <c r="C285" s="11"/>
      <c r="D285" s="67" t="s">
        <v>27</v>
      </c>
      <c r="E285" s="51" t="s">
        <v>130</v>
      </c>
      <c r="F285" s="41">
        <v>220</v>
      </c>
      <c r="G285" s="41">
        <v>4.45</v>
      </c>
      <c r="H285" s="41">
        <v>6.79</v>
      </c>
      <c r="I285" s="41">
        <v>7.06</v>
      </c>
      <c r="J285" s="41">
        <v>107.15</v>
      </c>
      <c r="K285" s="42">
        <v>142</v>
      </c>
      <c r="L285" s="262">
        <v>21.28</v>
      </c>
    </row>
    <row r="286" spans="1:12" ht="14.4" x14ac:dyDescent="0.3">
      <c r="A286" s="14"/>
      <c r="B286" s="15"/>
      <c r="C286" s="11"/>
      <c r="D286" s="67" t="s">
        <v>28</v>
      </c>
      <c r="E286" s="51" t="s">
        <v>131</v>
      </c>
      <c r="F286" s="41">
        <v>90</v>
      </c>
      <c r="G286" s="41">
        <v>16.05</v>
      </c>
      <c r="H286" s="41">
        <v>9.08</v>
      </c>
      <c r="I286" s="41">
        <v>5.85</v>
      </c>
      <c r="J286" s="41">
        <v>169.36</v>
      </c>
      <c r="K286" s="42">
        <v>335</v>
      </c>
      <c r="L286" s="262">
        <v>108.57</v>
      </c>
    </row>
    <row r="287" spans="1:12" ht="14.4" x14ac:dyDescent="0.3">
      <c r="A287" s="14"/>
      <c r="B287" s="15"/>
      <c r="C287" s="11"/>
      <c r="D287" s="67" t="s">
        <v>29</v>
      </c>
      <c r="E287" s="51" t="s">
        <v>117</v>
      </c>
      <c r="F287" s="41">
        <v>150</v>
      </c>
      <c r="G287" s="41">
        <v>3.06</v>
      </c>
      <c r="H287" s="41">
        <v>4.3</v>
      </c>
      <c r="I287" s="41">
        <v>20.03</v>
      </c>
      <c r="J287" s="41">
        <v>131.02000000000001</v>
      </c>
      <c r="K287" s="42">
        <v>903</v>
      </c>
      <c r="L287" s="262">
        <v>34.18</v>
      </c>
    </row>
    <row r="288" spans="1:12" ht="14.4" x14ac:dyDescent="0.3">
      <c r="A288" s="14"/>
      <c r="B288" s="15"/>
      <c r="C288" s="11"/>
      <c r="D288" s="67" t="s">
        <v>132</v>
      </c>
      <c r="E288" s="51" t="s">
        <v>58</v>
      </c>
      <c r="F288" s="41">
        <v>200</v>
      </c>
      <c r="G288" s="41">
        <v>0.8</v>
      </c>
      <c r="H288" s="41">
        <v>0.2</v>
      </c>
      <c r="I288" s="41">
        <v>23.2</v>
      </c>
      <c r="J288" s="41">
        <v>94.4</v>
      </c>
      <c r="K288" s="42">
        <v>107</v>
      </c>
      <c r="L288" s="262">
        <v>18.96</v>
      </c>
    </row>
    <row r="289" spans="1:12" ht="28.8" x14ac:dyDescent="0.3">
      <c r="A289" s="14"/>
      <c r="B289" s="15"/>
      <c r="C289" s="11"/>
      <c r="D289" s="88" t="s">
        <v>40</v>
      </c>
      <c r="E289" s="51" t="s">
        <v>40</v>
      </c>
      <c r="F289" s="41">
        <v>45</v>
      </c>
      <c r="G289" s="41">
        <v>3.19</v>
      </c>
      <c r="H289" s="41">
        <v>0.31</v>
      </c>
      <c r="I289" s="41">
        <v>19.8</v>
      </c>
      <c r="J289" s="41">
        <v>108</v>
      </c>
      <c r="K289" s="42">
        <v>119</v>
      </c>
      <c r="L289" s="262">
        <v>3.05</v>
      </c>
    </row>
    <row r="290" spans="1:12" ht="28.8" x14ac:dyDescent="0.3">
      <c r="A290" s="14"/>
      <c r="B290" s="15"/>
      <c r="C290" s="11"/>
      <c r="D290" s="88" t="s">
        <v>41</v>
      </c>
      <c r="E290" s="51" t="s">
        <v>41</v>
      </c>
      <c r="F290" s="41">
        <v>45</v>
      </c>
      <c r="G290" s="41">
        <v>2.56</v>
      </c>
      <c r="H290" s="41">
        <v>0.49</v>
      </c>
      <c r="I290" s="41">
        <v>16.739999999999998</v>
      </c>
      <c r="J290" s="41">
        <v>81.58</v>
      </c>
      <c r="K290" s="42">
        <v>120</v>
      </c>
      <c r="L290" s="262">
        <v>3.67</v>
      </c>
    </row>
    <row r="291" spans="1:12" ht="14.4" x14ac:dyDescent="0.3">
      <c r="A291" s="14"/>
      <c r="B291" s="15"/>
      <c r="C291" s="11"/>
      <c r="D291" s="7"/>
      <c r="E291" s="40"/>
      <c r="F291" s="41"/>
      <c r="G291" s="41"/>
      <c r="H291" s="41"/>
      <c r="I291" s="41"/>
      <c r="J291" s="41"/>
      <c r="K291" s="42"/>
      <c r="L291" s="262"/>
    </row>
    <row r="292" spans="1:12" ht="14.4" x14ac:dyDescent="0.3">
      <c r="A292" s="14"/>
      <c r="B292" s="15"/>
      <c r="C292" s="11"/>
      <c r="D292" s="7"/>
      <c r="E292" s="40"/>
      <c r="F292" s="41"/>
      <c r="G292" s="41"/>
      <c r="H292" s="41"/>
      <c r="I292" s="41"/>
      <c r="J292" s="41"/>
      <c r="K292" s="42"/>
      <c r="L292" s="262"/>
    </row>
    <row r="293" spans="1:12" ht="14.4" x14ac:dyDescent="0.3">
      <c r="A293" s="14"/>
      <c r="B293" s="15"/>
      <c r="C293" s="11"/>
      <c r="D293" s="55"/>
      <c r="E293" s="40"/>
      <c r="F293" s="41"/>
      <c r="G293" s="41"/>
      <c r="H293" s="41"/>
      <c r="I293" s="41"/>
      <c r="J293" s="41"/>
      <c r="K293" s="42"/>
      <c r="L293" s="262"/>
    </row>
    <row r="294" spans="1:12" ht="14.4" x14ac:dyDescent="0.3">
      <c r="A294" s="14"/>
      <c r="B294" s="15"/>
      <c r="C294" s="11"/>
      <c r="D294" s="54"/>
      <c r="E294" s="40"/>
      <c r="F294" s="41"/>
      <c r="G294" s="41"/>
      <c r="H294" s="41"/>
      <c r="I294" s="41"/>
      <c r="J294" s="41"/>
      <c r="K294" s="42"/>
      <c r="L294" s="262"/>
    </row>
    <row r="295" spans="1:12" ht="14.4" x14ac:dyDescent="0.3">
      <c r="A295" s="14"/>
      <c r="B295" s="15"/>
      <c r="C295" s="11"/>
      <c r="D295" s="54"/>
      <c r="E295" s="40"/>
      <c r="F295" s="41"/>
      <c r="G295" s="41"/>
      <c r="H295" s="41"/>
      <c r="I295" s="41"/>
      <c r="J295" s="41"/>
      <c r="K295" s="42"/>
      <c r="L295" s="262"/>
    </row>
    <row r="296" spans="1:12" ht="14.4" x14ac:dyDescent="0.3">
      <c r="A296" s="16"/>
      <c r="B296" s="17"/>
      <c r="C296" s="8"/>
      <c r="D296" s="18" t="s">
        <v>33</v>
      </c>
      <c r="E296" s="9"/>
      <c r="F296" s="19">
        <f>SUM(F284:F295)</f>
        <v>810</v>
      </c>
      <c r="G296" s="19">
        <f t="shared" ref="G296:J296" si="91">SUM(G284:G295)</f>
        <v>31.19</v>
      </c>
      <c r="H296" s="19">
        <f t="shared" si="91"/>
        <v>25.449999999999996</v>
      </c>
      <c r="I296" s="19">
        <f t="shared" si="91"/>
        <v>98.94</v>
      </c>
      <c r="J296" s="19">
        <f t="shared" si="91"/>
        <v>781.67000000000007</v>
      </c>
      <c r="K296" s="25"/>
      <c r="L296" s="263">
        <f t="shared" ref="L296" si="92">SUM(L284:L295)</f>
        <v>194.02</v>
      </c>
    </row>
    <row r="297" spans="1:12" ht="15" thickBot="1" x14ac:dyDescent="0.3">
      <c r="A297" s="72">
        <f>A272</f>
        <v>3</v>
      </c>
      <c r="B297" s="72">
        <f>B272</f>
        <v>2</v>
      </c>
      <c r="C297" s="342" t="s">
        <v>4</v>
      </c>
      <c r="D297" s="343"/>
      <c r="E297" s="68"/>
      <c r="F297" s="69">
        <f>F283+F296</f>
        <v>1350</v>
      </c>
      <c r="G297" s="69">
        <f t="shared" ref="G297:J297" si="93">G283+G296</f>
        <v>54.28</v>
      </c>
      <c r="H297" s="69">
        <f t="shared" si="93"/>
        <v>51.079999999999991</v>
      </c>
      <c r="I297" s="69">
        <f t="shared" si="93"/>
        <v>182.96</v>
      </c>
      <c r="J297" s="69">
        <f t="shared" si="93"/>
        <v>1437.73</v>
      </c>
      <c r="K297" s="69"/>
      <c r="L297" s="273">
        <f t="shared" ref="L297" si="94">L283+L296</f>
        <v>301.53000000000003</v>
      </c>
    </row>
    <row r="298" spans="1:12" ht="14.4" x14ac:dyDescent="0.3">
      <c r="A298" s="20">
        <v>3</v>
      </c>
      <c r="B298" s="21">
        <v>3</v>
      </c>
      <c r="C298" s="104" t="s">
        <v>20</v>
      </c>
      <c r="D298" s="217" t="s">
        <v>133</v>
      </c>
      <c r="E298" s="156" t="s">
        <v>96</v>
      </c>
      <c r="F298" s="146">
        <v>150</v>
      </c>
      <c r="G298" s="158">
        <v>1.35</v>
      </c>
      <c r="H298" s="131">
        <v>0.3</v>
      </c>
      <c r="I298" s="158">
        <v>12.15</v>
      </c>
      <c r="J298" s="160">
        <v>64.5</v>
      </c>
      <c r="K298" s="194">
        <v>112</v>
      </c>
      <c r="L298" s="269">
        <v>23.51</v>
      </c>
    </row>
    <row r="299" spans="1:12" ht="26.4" x14ac:dyDescent="0.3">
      <c r="A299" s="23"/>
      <c r="B299" s="15"/>
      <c r="C299" s="105"/>
      <c r="D299" s="197" t="s">
        <v>134</v>
      </c>
      <c r="E299" s="152" t="s">
        <v>135</v>
      </c>
      <c r="F299" s="142">
        <v>150</v>
      </c>
      <c r="G299" s="140">
        <v>20.59</v>
      </c>
      <c r="H299" s="141">
        <v>8.8800000000000008</v>
      </c>
      <c r="I299" s="140">
        <v>29.58</v>
      </c>
      <c r="J299" s="141">
        <v>280.5</v>
      </c>
      <c r="K299" s="136">
        <v>198</v>
      </c>
      <c r="L299" s="270">
        <v>47.46</v>
      </c>
    </row>
    <row r="300" spans="1:12" ht="26.4" x14ac:dyDescent="0.3">
      <c r="A300" s="23"/>
      <c r="B300" s="15"/>
      <c r="C300" s="105"/>
      <c r="D300" s="197" t="s">
        <v>136</v>
      </c>
      <c r="E300" s="157" t="s">
        <v>137</v>
      </c>
      <c r="F300" s="142">
        <v>200</v>
      </c>
      <c r="G300" s="140">
        <v>3.2</v>
      </c>
      <c r="H300" s="141">
        <v>3.2</v>
      </c>
      <c r="I300" s="140">
        <v>14.6</v>
      </c>
      <c r="J300" s="141">
        <v>100.8</v>
      </c>
      <c r="K300" s="136">
        <v>116</v>
      </c>
      <c r="L300" s="270">
        <v>13.16</v>
      </c>
    </row>
    <row r="301" spans="1:12" ht="15.75" customHeight="1" x14ac:dyDescent="0.3">
      <c r="A301" s="23"/>
      <c r="B301" s="15"/>
      <c r="C301" s="105"/>
      <c r="D301" s="197" t="s">
        <v>91</v>
      </c>
      <c r="E301" s="152" t="s">
        <v>56</v>
      </c>
      <c r="F301" s="139">
        <v>20</v>
      </c>
      <c r="G301" s="140">
        <v>1.44</v>
      </c>
      <c r="H301" s="141">
        <v>0.54</v>
      </c>
      <c r="I301" s="140">
        <v>9.82</v>
      </c>
      <c r="J301" s="141">
        <v>50.44</v>
      </c>
      <c r="K301" s="133">
        <v>121</v>
      </c>
      <c r="L301" s="270">
        <v>3.94</v>
      </c>
    </row>
    <row r="302" spans="1:12" ht="15.75" customHeight="1" x14ac:dyDescent="0.3">
      <c r="A302" s="23"/>
      <c r="B302" s="15"/>
      <c r="C302" s="105"/>
      <c r="D302" s="106"/>
      <c r="E302" s="108"/>
      <c r="F302" s="109"/>
      <c r="G302" s="110"/>
      <c r="H302" s="109"/>
      <c r="I302" s="110"/>
      <c r="J302" s="109"/>
      <c r="K302" s="110"/>
      <c r="L302" s="270"/>
    </row>
    <row r="303" spans="1:12" ht="14.4" x14ac:dyDescent="0.3">
      <c r="A303" s="23"/>
      <c r="B303" s="15"/>
      <c r="C303" s="105"/>
      <c r="D303" s="106"/>
      <c r="E303" s="108"/>
      <c r="F303" s="109"/>
      <c r="G303" s="110"/>
      <c r="H303" s="109"/>
      <c r="I303" s="110"/>
      <c r="J303" s="109"/>
      <c r="K303" s="110"/>
      <c r="L303" s="270"/>
    </row>
    <row r="304" spans="1:12" ht="14.4" x14ac:dyDescent="0.3">
      <c r="A304" s="23"/>
      <c r="B304" s="15"/>
      <c r="C304" s="105"/>
      <c r="D304" s="106"/>
      <c r="E304" s="108"/>
      <c r="F304" s="109"/>
      <c r="G304" s="110"/>
      <c r="H304" s="109"/>
      <c r="I304" s="110"/>
      <c r="J304" s="109"/>
      <c r="K304" s="110"/>
      <c r="L304" s="270"/>
    </row>
    <row r="305" spans="1:12" ht="14.4" x14ac:dyDescent="0.3">
      <c r="A305" s="23"/>
      <c r="B305" s="15"/>
      <c r="C305" s="105"/>
      <c r="D305" s="106"/>
      <c r="E305" s="108"/>
      <c r="F305" s="109"/>
      <c r="G305" s="110"/>
      <c r="H305" s="109"/>
      <c r="I305" s="110"/>
      <c r="J305" s="109"/>
      <c r="K305" s="110"/>
      <c r="L305" s="270"/>
    </row>
    <row r="306" spans="1:12" ht="14.4" x14ac:dyDescent="0.3">
      <c r="A306" s="23"/>
      <c r="B306" s="15"/>
      <c r="C306" s="105"/>
      <c r="D306" s="107"/>
      <c r="E306" s="108"/>
      <c r="F306" s="109"/>
      <c r="G306" s="110"/>
      <c r="H306" s="109"/>
      <c r="I306" s="110"/>
      <c r="J306" s="109"/>
      <c r="K306" s="110"/>
      <c r="L306" s="270"/>
    </row>
    <row r="307" spans="1:12" ht="15" thickBot="1" x14ac:dyDescent="0.35">
      <c r="A307" s="77"/>
      <c r="B307" s="78"/>
      <c r="C307" s="113"/>
      <c r="D307" s="114"/>
      <c r="E307" s="115"/>
      <c r="F307" s="111"/>
      <c r="G307" s="116"/>
      <c r="H307" s="111"/>
      <c r="I307" s="116"/>
      <c r="J307" s="111"/>
      <c r="K307" s="116"/>
      <c r="L307" s="283"/>
    </row>
    <row r="308" spans="1:12" ht="15" thickBot="1" x14ac:dyDescent="0.35">
      <c r="A308" s="117"/>
      <c r="B308" s="118"/>
      <c r="C308" s="119"/>
      <c r="D308" s="120" t="s">
        <v>33</v>
      </c>
      <c r="E308" s="121"/>
      <c r="F308" s="122">
        <f>SUM(F298:F307)</f>
        <v>520</v>
      </c>
      <c r="G308" s="123">
        <f t="shared" ref="G308:J308" si="95">SUM(G298:G307)</f>
        <v>26.580000000000002</v>
      </c>
      <c r="H308" s="124">
        <f t="shared" si="95"/>
        <v>12.920000000000002</v>
      </c>
      <c r="I308" s="124">
        <f t="shared" si="95"/>
        <v>66.150000000000006</v>
      </c>
      <c r="J308" s="125">
        <f t="shared" si="95"/>
        <v>496.24</v>
      </c>
      <c r="K308" s="124"/>
      <c r="L308" s="284">
        <f t="shared" ref="L308" si="96">SUM(L298:L307)</f>
        <v>88.07</v>
      </c>
    </row>
    <row r="309" spans="1:12" ht="14.4" x14ac:dyDescent="0.3">
      <c r="A309" s="20">
        <v>3</v>
      </c>
      <c r="B309" s="102">
        <f>B298</f>
        <v>3</v>
      </c>
      <c r="C309" s="104" t="s">
        <v>25</v>
      </c>
      <c r="D309" s="215" t="s">
        <v>133</v>
      </c>
      <c r="E309" s="325" t="s">
        <v>43</v>
      </c>
      <c r="F309" s="146">
        <v>150</v>
      </c>
      <c r="G309" s="131">
        <v>0.06</v>
      </c>
      <c r="H309" s="158">
        <v>0.06</v>
      </c>
      <c r="I309" s="131">
        <v>14.71</v>
      </c>
      <c r="J309" s="147">
        <v>70.5</v>
      </c>
      <c r="K309" s="146">
        <v>112</v>
      </c>
      <c r="L309" s="269">
        <v>20.18</v>
      </c>
    </row>
    <row r="310" spans="1:12" ht="14.4" x14ac:dyDescent="0.3">
      <c r="A310" s="23"/>
      <c r="B310" s="15"/>
      <c r="C310" s="105"/>
      <c r="D310" s="197" t="s">
        <v>27</v>
      </c>
      <c r="E310" s="326" t="s">
        <v>138</v>
      </c>
      <c r="F310" s="139">
        <v>220</v>
      </c>
      <c r="G310" s="134">
        <v>4.68</v>
      </c>
      <c r="H310" s="133">
        <v>8.19</v>
      </c>
      <c r="I310" s="134">
        <v>10.33</v>
      </c>
      <c r="J310" s="133">
        <v>134.49</v>
      </c>
      <c r="K310" s="142">
        <v>128</v>
      </c>
      <c r="L310" s="270">
        <v>20.82</v>
      </c>
    </row>
    <row r="311" spans="1:12" ht="14.4" x14ac:dyDescent="0.3">
      <c r="A311" s="23"/>
      <c r="B311" s="15"/>
      <c r="C311" s="105"/>
      <c r="D311" s="197" t="s">
        <v>28</v>
      </c>
      <c r="E311" s="132" t="s">
        <v>139</v>
      </c>
      <c r="F311" s="139">
        <v>90</v>
      </c>
      <c r="G311" s="134">
        <v>24.04</v>
      </c>
      <c r="H311" s="133">
        <v>19.829999999999998</v>
      </c>
      <c r="I311" s="134">
        <v>1.02</v>
      </c>
      <c r="J311" s="133">
        <v>278.75</v>
      </c>
      <c r="K311" s="142">
        <v>270</v>
      </c>
      <c r="L311" s="270">
        <v>51.09</v>
      </c>
    </row>
    <row r="312" spans="1:12" ht="14.4" x14ac:dyDescent="0.3">
      <c r="A312" s="23"/>
      <c r="B312" s="15"/>
      <c r="C312" s="105"/>
      <c r="D312" s="197" t="s">
        <v>29</v>
      </c>
      <c r="E312" s="216" t="s">
        <v>86</v>
      </c>
      <c r="F312" s="142">
        <v>150</v>
      </c>
      <c r="G312" s="134">
        <v>5.23</v>
      </c>
      <c r="H312" s="133">
        <v>5.36</v>
      </c>
      <c r="I312" s="134">
        <v>32.17</v>
      </c>
      <c r="J312" s="133">
        <v>197.84</v>
      </c>
      <c r="K312" s="142">
        <v>516</v>
      </c>
      <c r="L312" s="270">
        <v>11.48</v>
      </c>
    </row>
    <row r="313" spans="1:12" ht="14.4" x14ac:dyDescent="0.3">
      <c r="A313" s="23"/>
      <c r="B313" s="15"/>
      <c r="C313" s="105"/>
      <c r="D313" s="197" t="s">
        <v>62</v>
      </c>
      <c r="E313" s="132" t="s">
        <v>140</v>
      </c>
      <c r="F313" s="139">
        <v>200</v>
      </c>
      <c r="G313" s="141">
        <v>0.2</v>
      </c>
      <c r="H313" s="140">
        <v>0</v>
      </c>
      <c r="I313" s="141">
        <v>16.7</v>
      </c>
      <c r="J313" s="140">
        <v>67.72</v>
      </c>
      <c r="K313" s="134">
        <v>100</v>
      </c>
      <c r="L313" s="270">
        <v>16.079999999999998</v>
      </c>
    </row>
    <row r="314" spans="1:12" ht="26.4" x14ac:dyDescent="0.3">
      <c r="A314" s="23"/>
      <c r="B314" s="15"/>
      <c r="C314" s="105"/>
      <c r="D314" s="197" t="s">
        <v>91</v>
      </c>
      <c r="E314" s="216" t="s">
        <v>40</v>
      </c>
      <c r="F314" s="139">
        <v>20</v>
      </c>
      <c r="G314" s="141">
        <v>1.42</v>
      </c>
      <c r="H314" s="140">
        <v>0.14000000000000001</v>
      </c>
      <c r="I314" s="141">
        <v>8.8000000000000007</v>
      </c>
      <c r="J314" s="140">
        <v>48</v>
      </c>
      <c r="K314" s="134">
        <v>119</v>
      </c>
      <c r="L314" s="270">
        <v>1.36</v>
      </c>
    </row>
    <row r="315" spans="1:12" ht="26.4" x14ac:dyDescent="0.3">
      <c r="A315" s="23"/>
      <c r="B315" s="15"/>
      <c r="C315" s="105"/>
      <c r="D315" s="197" t="s">
        <v>92</v>
      </c>
      <c r="E315" s="216" t="s">
        <v>41</v>
      </c>
      <c r="F315" s="142">
        <v>20</v>
      </c>
      <c r="G315" s="141">
        <v>1.1399999999999999</v>
      </c>
      <c r="H315" s="140">
        <v>0.22</v>
      </c>
      <c r="I315" s="141">
        <v>7.44</v>
      </c>
      <c r="J315" s="144">
        <v>36.26</v>
      </c>
      <c r="K315" s="142">
        <v>120</v>
      </c>
      <c r="L315" s="270">
        <v>1.63</v>
      </c>
    </row>
    <row r="316" spans="1:12" ht="14.4" x14ac:dyDescent="0.3">
      <c r="A316" s="23"/>
      <c r="B316" s="15"/>
      <c r="C316" s="105"/>
      <c r="D316" s="129"/>
      <c r="E316" s="216"/>
      <c r="F316" s="142"/>
      <c r="G316" s="141"/>
      <c r="H316" s="140"/>
      <c r="I316" s="141"/>
      <c r="J316" s="144"/>
      <c r="K316" s="142"/>
      <c r="L316" s="270"/>
    </row>
    <row r="317" spans="1:12" ht="14.4" x14ac:dyDescent="0.3">
      <c r="A317" s="23"/>
      <c r="B317" s="15"/>
      <c r="C317" s="105"/>
      <c r="D317" s="211"/>
      <c r="E317" s="327"/>
      <c r="F317" s="86"/>
      <c r="G317" s="86"/>
      <c r="H317" s="171"/>
      <c r="I317" s="86"/>
      <c r="J317" s="171"/>
      <c r="K317" s="86"/>
      <c r="L317" s="270"/>
    </row>
    <row r="318" spans="1:12" ht="14.4" x14ac:dyDescent="0.3">
      <c r="A318" s="23"/>
      <c r="B318" s="15"/>
      <c r="C318" s="105"/>
      <c r="D318" s="211"/>
      <c r="E318" s="327"/>
      <c r="F318" s="86"/>
      <c r="G318" s="86"/>
      <c r="H318" s="171"/>
      <c r="I318" s="86"/>
      <c r="J318" s="171"/>
      <c r="K318" s="86"/>
      <c r="L318" s="270"/>
    </row>
    <row r="319" spans="1:12" ht="14.4" x14ac:dyDescent="0.3">
      <c r="A319" s="23"/>
      <c r="B319" s="15"/>
      <c r="C319" s="105"/>
      <c r="D319" s="212"/>
      <c r="E319" s="327"/>
      <c r="F319" s="86"/>
      <c r="G319" s="86"/>
      <c r="H319" s="171"/>
      <c r="I319" s="86"/>
      <c r="J319" s="171"/>
      <c r="K319" s="86"/>
      <c r="L319" s="270"/>
    </row>
    <row r="320" spans="1:12" ht="15" thickBot="1" x14ac:dyDescent="0.35">
      <c r="A320" s="77"/>
      <c r="B320" s="78"/>
      <c r="C320" s="113"/>
      <c r="D320" s="322"/>
      <c r="E320" s="328"/>
      <c r="F320" s="112"/>
      <c r="G320" s="112"/>
      <c r="H320" s="176"/>
      <c r="I320" s="112"/>
      <c r="J320" s="176"/>
      <c r="K320" s="112"/>
      <c r="L320" s="283"/>
    </row>
    <row r="321" spans="1:12" ht="15" thickBot="1" x14ac:dyDescent="0.35">
      <c r="A321" s="77"/>
      <c r="B321" s="78"/>
      <c r="C321" s="79"/>
      <c r="D321" s="214" t="s">
        <v>33</v>
      </c>
      <c r="E321" s="329"/>
      <c r="F321" s="323">
        <f>SUM(F309:F320)</f>
        <v>850</v>
      </c>
      <c r="G321" s="323">
        <f t="shared" ref="G321:J321" si="97">SUM(G309:G320)</f>
        <v>36.770000000000003</v>
      </c>
      <c r="H321" s="331">
        <f t="shared" si="97"/>
        <v>33.799999999999997</v>
      </c>
      <c r="I321" s="323">
        <f t="shared" si="97"/>
        <v>91.17</v>
      </c>
      <c r="J321" s="331">
        <f t="shared" si="97"/>
        <v>833.56000000000006</v>
      </c>
      <c r="K321" s="323"/>
      <c r="L321" s="320">
        <f t="shared" ref="L321" si="98">SUM(L309:L320)</f>
        <v>122.64</v>
      </c>
    </row>
    <row r="322" spans="1:12" ht="15" thickBot="1" x14ac:dyDescent="0.3">
      <c r="A322" s="98">
        <f>A298</f>
        <v>3</v>
      </c>
      <c r="B322" s="99">
        <f>B298</f>
        <v>3</v>
      </c>
      <c r="C322" s="344" t="s">
        <v>4</v>
      </c>
      <c r="D322" s="345"/>
      <c r="E322" s="330"/>
      <c r="F322" s="324">
        <f>F308+F321</f>
        <v>1370</v>
      </c>
      <c r="G322" s="324">
        <f t="shared" ref="G322:J322" si="99">G308+G321</f>
        <v>63.350000000000009</v>
      </c>
      <c r="H322" s="332">
        <f t="shared" si="99"/>
        <v>46.72</v>
      </c>
      <c r="I322" s="324">
        <f t="shared" si="99"/>
        <v>157.32</v>
      </c>
      <c r="J322" s="332">
        <f t="shared" si="99"/>
        <v>1329.8000000000002</v>
      </c>
      <c r="K322" s="324"/>
      <c r="L322" s="321">
        <f t="shared" ref="L322" si="100">L308+L321</f>
        <v>210.70999999999998</v>
      </c>
    </row>
    <row r="323" spans="1:12" ht="14.4" x14ac:dyDescent="0.3">
      <c r="A323" s="20">
        <v>3</v>
      </c>
      <c r="B323" s="21">
        <v>4</v>
      </c>
      <c r="C323" s="104" t="s">
        <v>20</v>
      </c>
      <c r="D323" s="215" t="s">
        <v>26</v>
      </c>
      <c r="E323" s="156" t="s">
        <v>64</v>
      </c>
      <c r="F323" s="146">
        <v>15</v>
      </c>
      <c r="G323" s="158">
        <v>3.27</v>
      </c>
      <c r="H323" s="131">
        <v>3.89</v>
      </c>
      <c r="I323" s="158">
        <v>0</v>
      </c>
      <c r="J323" s="160">
        <v>48.13</v>
      </c>
      <c r="K323" s="148">
        <v>1</v>
      </c>
      <c r="L323" s="288">
        <v>11.1</v>
      </c>
    </row>
    <row r="324" spans="1:12" ht="14.4" x14ac:dyDescent="0.3">
      <c r="A324" s="23"/>
      <c r="B324" s="15"/>
      <c r="C324" s="105"/>
      <c r="D324" s="197" t="s">
        <v>28</v>
      </c>
      <c r="E324" s="152" t="s">
        <v>141</v>
      </c>
      <c r="F324" s="139">
        <v>90</v>
      </c>
      <c r="G324" s="140">
        <v>13.95</v>
      </c>
      <c r="H324" s="141">
        <v>16.18</v>
      </c>
      <c r="I324" s="140">
        <v>5.22</v>
      </c>
      <c r="J324" s="150">
        <v>222.32</v>
      </c>
      <c r="K324" s="151">
        <v>269</v>
      </c>
      <c r="L324" s="289">
        <v>39.32</v>
      </c>
    </row>
    <row r="325" spans="1:12" ht="14.4" x14ac:dyDescent="0.3">
      <c r="A325" s="23"/>
      <c r="B325" s="15"/>
      <c r="C325" s="105"/>
      <c r="D325" s="197" t="s">
        <v>142</v>
      </c>
      <c r="E325" s="152" t="s">
        <v>143</v>
      </c>
      <c r="F325" s="139">
        <v>150</v>
      </c>
      <c r="G325" s="133">
        <v>5.22</v>
      </c>
      <c r="H325" s="134">
        <v>5.35</v>
      </c>
      <c r="I325" s="133">
        <v>32.159999999999997</v>
      </c>
      <c r="J325" s="134">
        <v>197.67</v>
      </c>
      <c r="K325" s="151">
        <v>516</v>
      </c>
      <c r="L325" s="289">
        <v>10.89</v>
      </c>
    </row>
    <row r="326" spans="1:12" ht="14.4" x14ac:dyDescent="0.3">
      <c r="A326" s="23"/>
      <c r="B326" s="15"/>
      <c r="C326" s="105"/>
      <c r="D326" s="197" t="s">
        <v>62</v>
      </c>
      <c r="E326" s="152" t="s">
        <v>46</v>
      </c>
      <c r="F326" s="139">
        <v>200</v>
      </c>
      <c r="G326" s="140">
        <v>0.5</v>
      </c>
      <c r="H326" s="141">
        <v>0</v>
      </c>
      <c r="I326" s="140">
        <v>28</v>
      </c>
      <c r="J326" s="150">
        <v>110</v>
      </c>
      <c r="K326" s="151">
        <v>508</v>
      </c>
      <c r="L326" s="289">
        <v>3.54</v>
      </c>
    </row>
    <row r="327" spans="1:12" ht="26.4" x14ac:dyDescent="0.3">
      <c r="A327" s="23"/>
      <c r="B327" s="15"/>
      <c r="C327" s="105"/>
      <c r="D327" s="197" t="s">
        <v>40</v>
      </c>
      <c r="E327" s="157" t="s">
        <v>40</v>
      </c>
      <c r="F327" s="139">
        <v>25</v>
      </c>
      <c r="G327" s="140">
        <v>1.77</v>
      </c>
      <c r="H327" s="141">
        <v>0.17</v>
      </c>
      <c r="I327" s="140">
        <v>11</v>
      </c>
      <c r="J327" s="141">
        <v>60</v>
      </c>
      <c r="K327" s="135">
        <v>119</v>
      </c>
      <c r="L327" s="289">
        <v>4.92</v>
      </c>
    </row>
    <row r="328" spans="1:12" ht="26.4" x14ac:dyDescent="0.3">
      <c r="A328" s="23"/>
      <c r="B328" s="15"/>
      <c r="C328" s="105"/>
      <c r="D328" s="197" t="s">
        <v>92</v>
      </c>
      <c r="E328" s="157" t="s">
        <v>41</v>
      </c>
      <c r="F328" s="142">
        <v>20</v>
      </c>
      <c r="G328" s="140">
        <v>1.1399999999999999</v>
      </c>
      <c r="H328" s="141">
        <v>0.22</v>
      </c>
      <c r="I328" s="140">
        <v>7.44</v>
      </c>
      <c r="J328" s="150">
        <v>36.26</v>
      </c>
      <c r="K328" s="151">
        <v>120</v>
      </c>
      <c r="L328" s="289">
        <v>1.63</v>
      </c>
    </row>
    <row r="329" spans="1:12" ht="14.4" x14ac:dyDescent="0.3">
      <c r="A329" s="23"/>
      <c r="B329" s="15"/>
      <c r="C329" s="105"/>
      <c r="D329" s="106"/>
      <c r="E329" s="108"/>
      <c r="F329" s="109"/>
      <c r="G329" s="110"/>
      <c r="H329" s="109"/>
      <c r="I329" s="110"/>
      <c r="J329" s="109"/>
      <c r="K329" s="159"/>
      <c r="L329" s="289"/>
    </row>
    <row r="330" spans="1:12" ht="14.4" x14ac:dyDescent="0.3">
      <c r="A330" s="23"/>
      <c r="B330" s="15"/>
      <c r="C330" s="105"/>
      <c r="D330" s="106"/>
      <c r="E330" s="108"/>
      <c r="F330" s="109"/>
      <c r="G330" s="110"/>
      <c r="H330" s="109"/>
      <c r="I330" s="110"/>
      <c r="J330" s="109"/>
      <c r="K330" s="159"/>
      <c r="L330" s="289"/>
    </row>
    <row r="331" spans="1:12" ht="14.4" x14ac:dyDescent="0.3">
      <c r="A331" s="23"/>
      <c r="B331" s="15"/>
      <c r="C331" s="105"/>
      <c r="D331" s="106"/>
      <c r="E331" s="108"/>
      <c r="F331" s="109"/>
      <c r="G331" s="110"/>
      <c r="H331" s="109"/>
      <c r="I331" s="110"/>
      <c r="J331" s="109"/>
      <c r="K331" s="159"/>
      <c r="L331" s="289"/>
    </row>
    <row r="332" spans="1:12" ht="14.4" x14ac:dyDescent="0.3">
      <c r="A332" s="23"/>
      <c r="B332" s="15"/>
      <c r="C332" s="105"/>
      <c r="D332" s="107"/>
      <c r="E332" s="108"/>
      <c r="F332" s="109"/>
      <c r="G332" s="110"/>
      <c r="H332" s="109"/>
      <c r="I332" s="110"/>
      <c r="J332" s="109"/>
      <c r="K332" s="159"/>
      <c r="L332" s="289"/>
    </row>
    <row r="333" spans="1:12" ht="15" thickBot="1" x14ac:dyDescent="0.35">
      <c r="A333" s="77"/>
      <c r="B333" s="78"/>
      <c r="C333" s="113"/>
      <c r="D333" s="114"/>
      <c r="E333" s="115"/>
      <c r="F333" s="111"/>
      <c r="G333" s="116"/>
      <c r="H333" s="111"/>
      <c r="I333" s="116"/>
      <c r="J333" s="111"/>
      <c r="K333" s="161"/>
      <c r="L333" s="290"/>
    </row>
    <row r="334" spans="1:12" ht="15" thickBot="1" x14ac:dyDescent="0.35">
      <c r="A334" s="117"/>
      <c r="B334" s="118"/>
      <c r="C334" s="119"/>
      <c r="D334" s="226" t="s">
        <v>33</v>
      </c>
      <c r="E334" s="163"/>
      <c r="F334" s="124">
        <f>SUM(F323:F333)</f>
        <v>500</v>
      </c>
      <c r="G334" s="124">
        <f t="shared" ref="G334:J334" si="101">SUM(G323:G333)</f>
        <v>25.849999999999998</v>
      </c>
      <c r="H334" s="124">
        <f t="shared" si="101"/>
        <v>25.810000000000002</v>
      </c>
      <c r="I334" s="124">
        <f t="shared" si="101"/>
        <v>83.82</v>
      </c>
      <c r="J334" s="124">
        <f t="shared" si="101"/>
        <v>674.38</v>
      </c>
      <c r="K334" s="164"/>
      <c r="L334" s="291">
        <f t="shared" ref="L334" si="102">SUM(L323:L333)</f>
        <v>71.400000000000006</v>
      </c>
    </row>
    <row r="335" spans="1:12" ht="14.4" x14ac:dyDescent="0.3">
      <c r="A335" s="20">
        <v>3</v>
      </c>
      <c r="B335" s="102">
        <f>B323</f>
        <v>4</v>
      </c>
      <c r="C335" s="104" t="s">
        <v>25</v>
      </c>
      <c r="D335" s="215" t="s">
        <v>133</v>
      </c>
      <c r="E335" s="173" t="s">
        <v>60</v>
      </c>
      <c r="F335" s="170">
        <v>60</v>
      </c>
      <c r="G335" s="174">
        <v>0.89</v>
      </c>
      <c r="H335" s="130">
        <v>5.36</v>
      </c>
      <c r="I335" s="174">
        <v>6.25</v>
      </c>
      <c r="J335" s="130">
        <v>76.75</v>
      </c>
      <c r="K335" s="131">
        <v>613</v>
      </c>
      <c r="L335" s="292">
        <v>3.88</v>
      </c>
    </row>
    <row r="336" spans="1:12" ht="14.4" x14ac:dyDescent="0.3">
      <c r="A336" s="23"/>
      <c r="B336" s="15"/>
      <c r="C336" s="105"/>
      <c r="D336" s="197" t="s">
        <v>27</v>
      </c>
      <c r="E336" s="152" t="s">
        <v>144</v>
      </c>
      <c r="F336" s="139">
        <v>210</v>
      </c>
      <c r="G336" s="133">
        <v>7.9</v>
      </c>
      <c r="H336" s="134">
        <v>7.04</v>
      </c>
      <c r="I336" s="133">
        <v>17.21</v>
      </c>
      <c r="J336" s="134">
        <v>164.02</v>
      </c>
      <c r="K336" s="142">
        <v>144</v>
      </c>
      <c r="L336" s="293">
        <v>21.61</v>
      </c>
    </row>
    <row r="337" spans="1:12" ht="14.4" x14ac:dyDescent="0.3">
      <c r="A337" s="23"/>
      <c r="B337" s="15"/>
      <c r="C337" s="105"/>
      <c r="D337" s="197" t="s">
        <v>28</v>
      </c>
      <c r="E337" s="152" t="s">
        <v>145</v>
      </c>
      <c r="F337" s="139">
        <v>90</v>
      </c>
      <c r="G337" s="137">
        <v>19.55</v>
      </c>
      <c r="H337" s="138">
        <v>18.25</v>
      </c>
      <c r="I337" s="137">
        <v>1.23</v>
      </c>
      <c r="J337" s="138">
        <v>247.36</v>
      </c>
      <c r="K337" s="142">
        <v>250</v>
      </c>
      <c r="L337" s="293">
        <v>56.7</v>
      </c>
    </row>
    <row r="338" spans="1:12" ht="14.4" x14ac:dyDescent="0.3">
      <c r="A338" s="23"/>
      <c r="B338" s="15"/>
      <c r="C338" s="105"/>
      <c r="D338" s="197" t="s">
        <v>29</v>
      </c>
      <c r="E338" s="152" t="s">
        <v>74</v>
      </c>
      <c r="F338" s="139">
        <v>150</v>
      </c>
      <c r="G338" s="140">
        <v>3.15</v>
      </c>
      <c r="H338" s="141">
        <v>4.5</v>
      </c>
      <c r="I338" s="140">
        <v>17.55</v>
      </c>
      <c r="J338" s="141">
        <v>122.85</v>
      </c>
      <c r="K338" s="142">
        <v>52</v>
      </c>
      <c r="L338" s="293">
        <v>27.34</v>
      </c>
    </row>
    <row r="339" spans="1:12" ht="14.4" x14ac:dyDescent="0.3">
      <c r="A339" s="23"/>
      <c r="B339" s="15"/>
      <c r="C339" s="105"/>
      <c r="D339" s="197" t="s">
        <v>147</v>
      </c>
      <c r="E339" s="152" t="s">
        <v>79</v>
      </c>
      <c r="F339" s="139">
        <v>200</v>
      </c>
      <c r="G339" s="140">
        <v>0.2</v>
      </c>
      <c r="H339" s="141">
        <v>0</v>
      </c>
      <c r="I339" s="140">
        <v>14</v>
      </c>
      <c r="J339" s="150">
        <v>56</v>
      </c>
      <c r="K339" s="142">
        <v>114</v>
      </c>
      <c r="L339" s="293">
        <v>1.38</v>
      </c>
    </row>
    <row r="340" spans="1:12" ht="26.4" x14ac:dyDescent="0.3">
      <c r="A340" s="23"/>
      <c r="B340" s="15"/>
      <c r="C340" s="105"/>
      <c r="D340" s="197" t="s">
        <v>91</v>
      </c>
      <c r="E340" s="157" t="s">
        <v>40</v>
      </c>
      <c r="F340" s="142">
        <v>30</v>
      </c>
      <c r="G340" s="140">
        <v>2.13</v>
      </c>
      <c r="H340" s="141">
        <v>0.21</v>
      </c>
      <c r="I340" s="140">
        <v>13.2</v>
      </c>
      <c r="J340" s="150">
        <v>72</v>
      </c>
      <c r="K340" s="134">
        <v>119</v>
      </c>
      <c r="L340" s="293">
        <v>2.0299999999999998</v>
      </c>
    </row>
    <row r="341" spans="1:12" ht="26.4" x14ac:dyDescent="0.3">
      <c r="A341" s="23"/>
      <c r="B341" s="15"/>
      <c r="C341" s="105"/>
      <c r="D341" s="197" t="s">
        <v>92</v>
      </c>
      <c r="E341" s="157" t="s">
        <v>41</v>
      </c>
      <c r="F341" s="142">
        <v>20</v>
      </c>
      <c r="G341" s="140">
        <v>1.1399999999999999</v>
      </c>
      <c r="H341" s="141">
        <v>0.22</v>
      </c>
      <c r="I341" s="140">
        <v>7.44</v>
      </c>
      <c r="J341" s="150">
        <v>36.26</v>
      </c>
      <c r="K341" s="142">
        <v>120</v>
      </c>
      <c r="L341" s="293">
        <v>1.63</v>
      </c>
    </row>
    <row r="342" spans="1:12" ht="14.4" x14ac:dyDescent="0.3">
      <c r="A342" s="23"/>
      <c r="B342" s="15"/>
      <c r="C342" s="105"/>
      <c r="D342" s="197"/>
      <c r="E342" s="157"/>
      <c r="F342" s="142"/>
      <c r="G342" s="140"/>
      <c r="H342" s="141"/>
      <c r="I342" s="140"/>
      <c r="J342" s="150"/>
      <c r="K342" s="142"/>
      <c r="L342" s="293"/>
    </row>
    <row r="343" spans="1:12" ht="14.4" x14ac:dyDescent="0.3">
      <c r="A343" s="23"/>
      <c r="B343" s="15"/>
      <c r="C343" s="105"/>
      <c r="D343" s="227"/>
      <c r="E343" s="108"/>
      <c r="F343" s="109"/>
      <c r="G343" s="110"/>
      <c r="H343" s="109"/>
      <c r="I343" s="110"/>
      <c r="J343" s="109"/>
      <c r="K343" s="109"/>
      <c r="L343" s="293"/>
    </row>
    <row r="344" spans="1:12" ht="14.4" x14ac:dyDescent="0.3">
      <c r="A344" s="23"/>
      <c r="B344" s="15"/>
      <c r="C344" s="105"/>
      <c r="D344" s="166"/>
      <c r="E344" s="108"/>
      <c r="F344" s="109"/>
      <c r="G344" s="110"/>
      <c r="H344" s="109"/>
      <c r="I344" s="110"/>
      <c r="J344" s="109"/>
      <c r="K344" s="109"/>
      <c r="L344" s="293"/>
    </row>
    <row r="345" spans="1:12" ht="14.4" x14ac:dyDescent="0.3">
      <c r="A345" s="23"/>
      <c r="B345" s="15"/>
      <c r="C345" s="105"/>
      <c r="D345" s="167"/>
      <c r="E345" s="108"/>
      <c r="F345" s="109"/>
      <c r="G345" s="110"/>
      <c r="H345" s="109"/>
      <c r="I345" s="110"/>
      <c r="J345" s="109"/>
      <c r="K345" s="109"/>
      <c r="L345" s="293"/>
    </row>
    <row r="346" spans="1:12" ht="15" thickBot="1" x14ac:dyDescent="0.35">
      <c r="A346" s="77"/>
      <c r="B346" s="78"/>
      <c r="C346" s="113"/>
      <c r="D346" s="168"/>
      <c r="E346" s="175"/>
      <c r="F346" s="112"/>
      <c r="G346" s="176"/>
      <c r="H346" s="112"/>
      <c r="I346" s="176"/>
      <c r="J346" s="112"/>
      <c r="K346" s="112"/>
      <c r="L346" s="287"/>
    </row>
    <row r="347" spans="1:12" ht="15" thickBot="1" x14ac:dyDescent="0.35">
      <c r="A347" s="117"/>
      <c r="B347" s="118"/>
      <c r="C347" s="177"/>
      <c r="D347" s="178" t="s">
        <v>33</v>
      </c>
      <c r="E347" s="179"/>
      <c r="F347" s="180">
        <f>SUM(F335:F346)</f>
        <v>760</v>
      </c>
      <c r="G347" s="180">
        <f t="shared" ref="G347:J347" si="103">SUM(G335:G346)</f>
        <v>34.96</v>
      </c>
      <c r="H347" s="180">
        <f t="shared" si="103"/>
        <v>35.58</v>
      </c>
      <c r="I347" s="180">
        <f t="shared" si="103"/>
        <v>76.88</v>
      </c>
      <c r="J347" s="180">
        <f t="shared" si="103"/>
        <v>775.24</v>
      </c>
      <c r="K347" s="181"/>
      <c r="L347" s="294">
        <f t="shared" ref="L347" si="104">SUM(L335:L346)</f>
        <v>114.57</v>
      </c>
    </row>
    <row r="348" spans="1:12" ht="15" thickBot="1" x14ac:dyDescent="0.3">
      <c r="A348" s="182">
        <f>A323</f>
        <v>3</v>
      </c>
      <c r="B348" s="183">
        <f>B323</f>
        <v>4</v>
      </c>
      <c r="C348" s="346" t="s">
        <v>4</v>
      </c>
      <c r="D348" s="347"/>
      <c r="E348" s="184"/>
      <c r="F348" s="185">
        <f>F334+F347</f>
        <v>1260</v>
      </c>
      <c r="G348" s="185">
        <f t="shared" ref="G348:J348" si="105">G334+G347</f>
        <v>60.81</v>
      </c>
      <c r="H348" s="185">
        <f t="shared" si="105"/>
        <v>61.39</v>
      </c>
      <c r="I348" s="185">
        <f t="shared" si="105"/>
        <v>160.69999999999999</v>
      </c>
      <c r="J348" s="185">
        <f t="shared" si="105"/>
        <v>1449.62</v>
      </c>
      <c r="K348" s="185"/>
      <c r="L348" s="295">
        <f t="shared" ref="L348" si="106">L334+L347</f>
        <v>185.97</v>
      </c>
    </row>
    <row r="349" spans="1:12" ht="14.4" x14ac:dyDescent="0.3">
      <c r="A349" s="20">
        <v>3</v>
      </c>
      <c r="B349" s="21">
        <v>5</v>
      </c>
      <c r="C349" s="104" t="s">
        <v>20</v>
      </c>
      <c r="D349" s="215" t="s">
        <v>133</v>
      </c>
      <c r="E349" s="156" t="s">
        <v>57</v>
      </c>
      <c r="F349" s="146">
        <v>150</v>
      </c>
      <c r="G349" s="158">
        <v>0.6</v>
      </c>
      <c r="H349" s="131">
        <v>0.46</v>
      </c>
      <c r="I349" s="158">
        <v>15.45</v>
      </c>
      <c r="J349" s="131">
        <v>70.5</v>
      </c>
      <c r="K349" s="194">
        <v>112</v>
      </c>
      <c r="L349" s="269">
        <v>33.33</v>
      </c>
    </row>
    <row r="350" spans="1:12" ht="14.4" x14ac:dyDescent="0.3">
      <c r="A350" s="23"/>
      <c r="B350" s="15"/>
      <c r="C350" s="105"/>
      <c r="D350" s="197" t="s">
        <v>26</v>
      </c>
      <c r="E350" s="152" t="s">
        <v>148</v>
      </c>
      <c r="F350" s="192">
        <v>35</v>
      </c>
      <c r="G350" s="140">
        <v>5.35</v>
      </c>
      <c r="H350" s="141">
        <v>4.58</v>
      </c>
      <c r="I350" s="140">
        <v>7</v>
      </c>
      <c r="J350" s="141">
        <v>90.82</v>
      </c>
      <c r="K350" s="136">
        <v>180</v>
      </c>
      <c r="L350" s="270">
        <v>17.98</v>
      </c>
    </row>
    <row r="351" spans="1:12" ht="26.4" x14ac:dyDescent="0.3">
      <c r="A351" s="23"/>
      <c r="B351" s="15"/>
      <c r="C351" s="105"/>
      <c r="D351" s="197" t="s">
        <v>123</v>
      </c>
      <c r="E351" s="152" t="s">
        <v>149</v>
      </c>
      <c r="F351" s="139">
        <v>150</v>
      </c>
      <c r="G351" s="140">
        <v>18.75</v>
      </c>
      <c r="H351" s="141">
        <v>19.5</v>
      </c>
      <c r="I351" s="140">
        <v>2.7</v>
      </c>
      <c r="J351" s="141">
        <v>261.43</v>
      </c>
      <c r="K351" s="136">
        <v>67</v>
      </c>
      <c r="L351" s="270">
        <v>53</v>
      </c>
    </row>
    <row r="352" spans="1:12" ht="26.4" x14ac:dyDescent="0.3">
      <c r="A352" s="23"/>
      <c r="B352" s="15"/>
      <c r="C352" s="105"/>
      <c r="D352" s="228" t="s">
        <v>146</v>
      </c>
      <c r="E352" s="152" t="s">
        <v>150</v>
      </c>
      <c r="F352" s="139">
        <v>200</v>
      </c>
      <c r="G352" s="140">
        <v>0.2</v>
      </c>
      <c r="H352" s="141">
        <v>0</v>
      </c>
      <c r="I352" s="140">
        <v>19.8</v>
      </c>
      <c r="J352" s="150">
        <v>80</v>
      </c>
      <c r="K352" s="136">
        <v>159</v>
      </c>
      <c r="L352" s="270">
        <v>9.48</v>
      </c>
    </row>
    <row r="353" spans="1:12" ht="14.4" x14ac:dyDescent="0.3">
      <c r="A353" s="23"/>
      <c r="B353" s="15"/>
      <c r="C353" s="105"/>
      <c r="D353" s="227"/>
      <c r="E353" s="108"/>
      <c r="F353" s="109"/>
      <c r="G353" s="110"/>
      <c r="H353" s="109"/>
      <c r="I353" s="110"/>
      <c r="J353" s="109"/>
      <c r="K353" s="110"/>
      <c r="L353" s="270"/>
    </row>
    <row r="354" spans="1:12" ht="14.4" x14ac:dyDescent="0.3">
      <c r="A354" s="23"/>
      <c r="B354" s="15"/>
      <c r="C354" s="105"/>
      <c r="D354" s="229"/>
      <c r="E354" s="169"/>
      <c r="F354" s="86"/>
      <c r="G354" s="171"/>
      <c r="H354" s="86"/>
      <c r="I354" s="171"/>
      <c r="J354" s="86"/>
      <c r="K354" s="171"/>
      <c r="L354" s="270"/>
    </row>
    <row r="355" spans="1:12" ht="14.4" x14ac:dyDescent="0.3">
      <c r="A355" s="23"/>
      <c r="B355" s="15"/>
      <c r="C355" s="105"/>
      <c r="D355" s="229"/>
      <c r="E355" s="169"/>
      <c r="F355" s="86"/>
      <c r="G355" s="171"/>
      <c r="H355" s="86"/>
      <c r="I355" s="171"/>
      <c r="J355" s="86"/>
      <c r="K355" s="171"/>
      <c r="L355" s="270"/>
    </row>
    <row r="356" spans="1:12" ht="14.4" x14ac:dyDescent="0.3">
      <c r="A356" s="23"/>
      <c r="B356" s="15"/>
      <c r="C356" s="105"/>
      <c r="D356" s="229"/>
      <c r="E356" s="169"/>
      <c r="F356" s="86"/>
      <c r="G356" s="171"/>
      <c r="H356" s="86"/>
      <c r="I356" s="171"/>
      <c r="J356" s="86"/>
      <c r="K356" s="171"/>
      <c r="L356" s="270"/>
    </row>
    <row r="357" spans="1:12" ht="14.4" x14ac:dyDescent="0.3">
      <c r="A357" s="23"/>
      <c r="B357" s="15"/>
      <c r="C357" s="105"/>
      <c r="D357" s="230"/>
      <c r="E357" s="169"/>
      <c r="F357" s="86"/>
      <c r="G357" s="171"/>
      <c r="H357" s="86"/>
      <c r="I357" s="171"/>
      <c r="J357" s="86"/>
      <c r="K357" s="171"/>
      <c r="L357" s="270"/>
    </row>
    <row r="358" spans="1:12" ht="14.4" x14ac:dyDescent="0.3">
      <c r="A358" s="23"/>
      <c r="B358" s="15"/>
      <c r="C358" s="105"/>
      <c r="D358" s="230"/>
      <c r="E358" s="169"/>
      <c r="F358" s="86"/>
      <c r="G358" s="171"/>
      <c r="H358" s="86"/>
      <c r="I358" s="171"/>
      <c r="J358" s="86"/>
      <c r="K358" s="171"/>
      <c r="L358" s="270"/>
    </row>
    <row r="359" spans="1:12" ht="15.75" customHeight="1" thickBot="1" x14ac:dyDescent="0.35">
      <c r="A359" s="77"/>
      <c r="B359" s="78"/>
      <c r="C359" s="113"/>
      <c r="D359" s="231" t="s">
        <v>33</v>
      </c>
      <c r="E359" s="195"/>
      <c r="F359" s="87">
        <f>SUM(F349:F358)</f>
        <v>535</v>
      </c>
      <c r="G359" s="196">
        <f t="shared" ref="G359:J359" si="107">SUM(G349:G358)</f>
        <v>24.9</v>
      </c>
      <c r="H359" s="87">
        <f t="shared" si="107"/>
        <v>24.54</v>
      </c>
      <c r="I359" s="196">
        <f t="shared" si="107"/>
        <v>44.95</v>
      </c>
      <c r="J359" s="87">
        <f t="shared" si="107"/>
        <v>502.75</v>
      </c>
      <c r="K359" s="196"/>
      <c r="L359" s="274">
        <f t="shared" ref="L359" si="108">SUM(L349:L358)</f>
        <v>113.79</v>
      </c>
    </row>
    <row r="360" spans="1:12" ht="14.4" x14ac:dyDescent="0.3">
      <c r="A360" s="23">
        <v>3</v>
      </c>
      <c r="B360" s="14">
        <f>B349</f>
        <v>5</v>
      </c>
      <c r="C360" s="105" t="s">
        <v>25</v>
      </c>
      <c r="D360" s="215" t="s">
        <v>26</v>
      </c>
      <c r="E360" s="198" t="s">
        <v>151</v>
      </c>
      <c r="F360" s="146">
        <v>150</v>
      </c>
      <c r="G360" s="199">
        <v>1.35</v>
      </c>
      <c r="H360" s="131">
        <v>0.3</v>
      </c>
      <c r="I360" s="199">
        <v>12.15</v>
      </c>
      <c r="J360" s="160">
        <v>64.5</v>
      </c>
      <c r="K360" s="186">
        <v>112</v>
      </c>
      <c r="L360" s="269">
        <v>23.51</v>
      </c>
    </row>
    <row r="361" spans="1:12" ht="14.4" x14ac:dyDescent="0.3">
      <c r="A361" s="23"/>
      <c r="B361" s="15"/>
      <c r="C361" s="105"/>
      <c r="D361" s="197" t="s">
        <v>152</v>
      </c>
      <c r="E361" s="157" t="s">
        <v>153</v>
      </c>
      <c r="F361" s="142">
        <v>210</v>
      </c>
      <c r="G361" s="140">
        <v>4.74</v>
      </c>
      <c r="H361" s="141">
        <v>4.16</v>
      </c>
      <c r="I361" s="140">
        <v>15.13</v>
      </c>
      <c r="J361" s="150">
        <v>116.98</v>
      </c>
      <c r="K361" s="136">
        <v>147</v>
      </c>
      <c r="L361" s="270">
        <v>20.14</v>
      </c>
    </row>
    <row r="362" spans="1:12" ht="27" x14ac:dyDescent="0.3">
      <c r="A362" s="23"/>
      <c r="B362" s="15"/>
      <c r="C362" s="105"/>
      <c r="D362" s="197" t="s">
        <v>28</v>
      </c>
      <c r="E362" s="152" t="s">
        <v>154</v>
      </c>
      <c r="F362" s="139">
        <v>90</v>
      </c>
      <c r="G362" s="133">
        <v>16.22</v>
      </c>
      <c r="H362" s="134">
        <v>15.03</v>
      </c>
      <c r="I362" s="133">
        <v>7.39</v>
      </c>
      <c r="J362" s="134">
        <v>229.71</v>
      </c>
      <c r="K362" s="136">
        <v>336</v>
      </c>
      <c r="L362" s="270">
        <v>53.52</v>
      </c>
    </row>
    <row r="363" spans="1:12" ht="14.4" x14ac:dyDescent="0.3">
      <c r="A363" s="23"/>
      <c r="B363" s="15"/>
      <c r="C363" s="105"/>
      <c r="D363" s="197" t="s">
        <v>29</v>
      </c>
      <c r="E363" s="187" t="s">
        <v>156</v>
      </c>
      <c r="F363" s="142">
        <v>150</v>
      </c>
      <c r="G363" s="133">
        <v>3.7</v>
      </c>
      <c r="H363" s="134">
        <v>5.2</v>
      </c>
      <c r="I363" s="133">
        <v>38.5</v>
      </c>
      <c r="J363" s="134">
        <v>219</v>
      </c>
      <c r="K363" s="136">
        <v>511</v>
      </c>
      <c r="L363" s="270">
        <v>12.77</v>
      </c>
    </row>
    <row r="364" spans="1:12" ht="14.4" x14ac:dyDescent="0.3">
      <c r="A364" s="23"/>
      <c r="B364" s="15"/>
      <c r="C364" s="105"/>
      <c r="D364" s="197" t="s">
        <v>62</v>
      </c>
      <c r="E364" s="152" t="s">
        <v>157</v>
      </c>
      <c r="F364" s="139">
        <v>200</v>
      </c>
      <c r="G364" s="140">
        <v>0.8</v>
      </c>
      <c r="H364" s="141">
        <v>0</v>
      </c>
      <c r="I364" s="140">
        <v>24.6</v>
      </c>
      <c r="J364" s="141">
        <v>101.2</v>
      </c>
      <c r="K364" s="136">
        <v>101</v>
      </c>
      <c r="L364" s="270">
        <v>5.15</v>
      </c>
    </row>
    <row r="365" spans="1:12" ht="26.4" x14ac:dyDescent="0.3">
      <c r="A365" s="23"/>
      <c r="B365" s="15"/>
      <c r="C365" s="105"/>
      <c r="D365" s="197" t="s">
        <v>40</v>
      </c>
      <c r="E365" s="157" t="s">
        <v>40</v>
      </c>
      <c r="F365" s="142">
        <v>30</v>
      </c>
      <c r="G365" s="140">
        <v>2.13</v>
      </c>
      <c r="H365" s="141">
        <v>0.21</v>
      </c>
      <c r="I365" s="140">
        <v>13.2</v>
      </c>
      <c r="J365" s="150">
        <v>72</v>
      </c>
      <c r="K365" s="133">
        <v>119</v>
      </c>
      <c r="L365" s="270">
        <v>2.0299999999999998</v>
      </c>
    </row>
    <row r="366" spans="1:12" ht="26.4" x14ac:dyDescent="0.3">
      <c r="A366" s="23"/>
      <c r="B366" s="15"/>
      <c r="C366" s="105"/>
      <c r="D366" s="197" t="s">
        <v>41</v>
      </c>
      <c r="E366" s="157" t="s">
        <v>41</v>
      </c>
      <c r="F366" s="142">
        <v>20</v>
      </c>
      <c r="G366" s="140">
        <v>1.1399999999999999</v>
      </c>
      <c r="H366" s="141">
        <v>0.22</v>
      </c>
      <c r="I366" s="140">
        <v>7.44</v>
      </c>
      <c r="J366" s="150">
        <v>36.26</v>
      </c>
      <c r="K366" s="133">
        <v>120</v>
      </c>
      <c r="L366" s="270">
        <v>2.4500000000000002</v>
      </c>
    </row>
    <row r="367" spans="1:12" ht="14.4" x14ac:dyDescent="0.3">
      <c r="A367" s="23"/>
      <c r="B367" s="15"/>
      <c r="C367" s="105"/>
      <c r="D367" s="127"/>
      <c r="E367" s="157"/>
      <c r="F367" s="142"/>
      <c r="G367" s="140"/>
      <c r="H367" s="141"/>
      <c r="I367" s="140"/>
      <c r="J367" s="150"/>
      <c r="K367" s="133"/>
      <c r="L367" s="270"/>
    </row>
    <row r="368" spans="1:12" ht="14.4" x14ac:dyDescent="0.3">
      <c r="A368" s="23"/>
      <c r="B368" s="15"/>
      <c r="C368" s="105"/>
      <c r="D368" s="188"/>
      <c r="E368" s="169"/>
      <c r="F368" s="86"/>
      <c r="G368" s="171"/>
      <c r="H368" s="86"/>
      <c r="I368" s="171"/>
      <c r="J368" s="86"/>
      <c r="K368" s="171"/>
      <c r="L368" s="270"/>
    </row>
    <row r="369" spans="1:12" ht="14.4" x14ac:dyDescent="0.3">
      <c r="A369" s="23"/>
      <c r="B369" s="15"/>
      <c r="C369" s="105"/>
      <c r="D369" s="188"/>
      <c r="E369" s="169"/>
      <c r="F369" s="86"/>
      <c r="G369" s="171"/>
      <c r="H369" s="86"/>
      <c r="I369" s="171"/>
      <c r="J369" s="86"/>
      <c r="K369" s="171"/>
      <c r="L369" s="270"/>
    </row>
    <row r="370" spans="1:12" ht="14.4" x14ac:dyDescent="0.3">
      <c r="A370" s="23"/>
      <c r="B370" s="15"/>
      <c r="C370" s="105"/>
      <c r="D370" s="189"/>
      <c r="E370" s="169"/>
      <c r="F370" s="86"/>
      <c r="G370" s="171"/>
      <c r="H370" s="86"/>
      <c r="I370" s="171"/>
      <c r="J370" s="86"/>
      <c r="K370" s="171"/>
      <c r="L370" s="270"/>
    </row>
    <row r="371" spans="1:12" ht="14.4" x14ac:dyDescent="0.3">
      <c r="A371" s="23"/>
      <c r="B371" s="15"/>
      <c r="C371" s="105"/>
      <c r="D371" s="189"/>
      <c r="E371" s="169"/>
      <c r="F371" s="86"/>
      <c r="G371" s="171"/>
      <c r="H371" s="86"/>
      <c r="I371" s="171"/>
      <c r="J371" s="86"/>
      <c r="K371" s="171"/>
      <c r="L371" s="270"/>
    </row>
    <row r="372" spans="1:12" ht="15" thickBot="1" x14ac:dyDescent="0.35">
      <c r="A372" s="23"/>
      <c r="B372" s="15"/>
      <c r="C372" s="105"/>
      <c r="D372" s="200" t="s">
        <v>33</v>
      </c>
      <c r="E372" s="201"/>
      <c r="F372" s="202">
        <f>SUM(F360:F371)</f>
        <v>850</v>
      </c>
      <c r="G372" s="203">
        <f t="shared" ref="G372:J372" si="109">SUM(G360:G371)</f>
        <v>30.08</v>
      </c>
      <c r="H372" s="202">
        <f t="shared" si="109"/>
        <v>25.119999999999997</v>
      </c>
      <c r="I372" s="203">
        <f t="shared" si="109"/>
        <v>118.41000000000001</v>
      </c>
      <c r="J372" s="202">
        <f t="shared" si="109"/>
        <v>839.65000000000009</v>
      </c>
      <c r="K372" s="203"/>
      <c r="L372" s="296">
        <f t="shared" ref="L372" si="110">SUM(L360:L371)</f>
        <v>119.57000000000002</v>
      </c>
    </row>
    <row r="373" spans="1:12" ht="15" thickBot="1" x14ac:dyDescent="0.3">
      <c r="A373" s="182">
        <f>A349</f>
        <v>3</v>
      </c>
      <c r="B373" s="183">
        <f>B349</f>
        <v>5</v>
      </c>
      <c r="C373" s="346" t="s">
        <v>4</v>
      </c>
      <c r="D373" s="347"/>
      <c r="E373" s="204"/>
      <c r="F373" s="205">
        <f>F359+F372</f>
        <v>1385</v>
      </c>
      <c r="G373" s="206">
        <f t="shared" ref="G373:J373" si="111">G359+G372</f>
        <v>54.98</v>
      </c>
      <c r="H373" s="205">
        <f t="shared" si="111"/>
        <v>49.66</v>
      </c>
      <c r="I373" s="206">
        <f t="shared" si="111"/>
        <v>163.36000000000001</v>
      </c>
      <c r="J373" s="205">
        <f t="shared" si="111"/>
        <v>1342.4</v>
      </c>
      <c r="K373" s="206"/>
      <c r="L373" s="297">
        <f t="shared" ref="L373" si="112">L359+L372</f>
        <v>233.36</v>
      </c>
    </row>
    <row r="374" spans="1:12" ht="14.4" x14ac:dyDescent="0.3">
      <c r="A374" s="20">
        <v>4</v>
      </c>
      <c r="B374" s="21">
        <v>1</v>
      </c>
      <c r="C374" s="104" t="s">
        <v>20</v>
      </c>
      <c r="D374" s="154" t="s">
        <v>158</v>
      </c>
      <c r="E374" s="198" t="s">
        <v>159</v>
      </c>
      <c r="F374" s="146" t="s">
        <v>160</v>
      </c>
      <c r="G374" s="158">
        <v>4.01</v>
      </c>
      <c r="H374" s="131">
        <v>14.36</v>
      </c>
      <c r="I374" s="140">
        <v>26.72</v>
      </c>
      <c r="J374" s="141">
        <v>252.92</v>
      </c>
      <c r="K374" s="148">
        <v>301</v>
      </c>
      <c r="L374" s="261">
        <v>30.36</v>
      </c>
    </row>
    <row r="375" spans="1:12" ht="26.4" x14ac:dyDescent="0.3">
      <c r="A375" s="23"/>
      <c r="B375" s="15"/>
      <c r="C375" s="105"/>
      <c r="D375" s="129" t="s">
        <v>123</v>
      </c>
      <c r="E375" s="207" t="s">
        <v>161</v>
      </c>
      <c r="F375" s="139">
        <v>200</v>
      </c>
      <c r="G375" s="140">
        <v>6.98</v>
      </c>
      <c r="H375" s="141">
        <v>8.27</v>
      </c>
      <c r="I375" s="140">
        <v>28.4</v>
      </c>
      <c r="J375" s="141">
        <v>216.1</v>
      </c>
      <c r="K375" s="151">
        <v>234</v>
      </c>
      <c r="L375" s="262">
        <v>15.11</v>
      </c>
    </row>
    <row r="376" spans="1:12" ht="26.4" x14ac:dyDescent="0.3">
      <c r="A376" s="23"/>
      <c r="B376" s="15"/>
      <c r="C376" s="105"/>
      <c r="D376" s="129" t="s">
        <v>146</v>
      </c>
      <c r="E376" s="152" t="s">
        <v>79</v>
      </c>
      <c r="F376" s="139">
        <v>200</v>
      </c>
      <c r="G376" s="140">
        <v>0.2</v>
      </c>
      <c r="H376" s="141">
        <v>0</v>
      </c>
      <c r="I376" s="140">
        <v>14</v>
      </c>
      <c r="J376" s="150">
        <v>56</v>
      </c>
      <c r="K376" s="151">
        <v>493</v>
      </c>
      <c r="L376" s="262">
        <v>1.38</v>
      </c>
    </row>
    <row r="377" spans="1:12" ht="26.4" x14ac:dyDescent="0.3">
      <c r="A377" s="23"/>
      <c r="B377" s="15"/>
      <c r="C377" s="105"/>
      <c r="D377" s="129" t="s">
        <v>40</v>
      </c>
      <c r="E377" s="157" t="s">
        <v>40</v>
      </c>
      <c r="F377" s="139">
        <v>20</v>
      </c>
      <c r="G377" s="140">
        <v>1.42</v>
      </c>
      <c r="H377" s="141">
        <v>0.14000000000000001</v>
      </c>
      <c r="I377" s="140">
        <v>8.8000000000000007</v>
      </c>
      <c r="J377" s="141">
        <v>48</v>
      </c>
      <c r="K377" s="135">
        <v>119</v>
      </c>
      <c r="L377" s="262">
        <v>1.36</v>
      </c>
    </row>
    <row r="378" spans="1:12" ht="14.4" x14ac:dyDescent="0.3">
      <c r="A378" s="23"/>
      <c r="B378" s="15"/>
      <c r="C378" s="105"/>
      <c r="D378" s="129" t="s">
        <v>62</v>
      </c>
      <c r="E378" s="208" t="s">
        <v>162</v>
      </c>
      <c r="F378" s="142">
        <v>200</v>
      </c>
      <c r="G378" s="140">
        <v>8.25</v>
      </c>
      <c r="H378" s="141">
        <v>6.25</v>
      </c>
      <c r="I378" s="140">
        <v>22</v>
      </c>
      <c r="J378" s="150">
        <v>175</v>
      </c>
      <c r="K378" s="151" t="s">
        <v>42</v>
      </c>
      <c r="L378" s="262">
        <v>44.33</v>
      </c>
    </row>
    <row r="379" spans="1:12" ht="14.4" x14ac:dyDescent="0.3">
      <c r="A379" s="23"/>
      <c r="B379" s="15"/>
      <c r="C379" s="105"/>
      <c r="D379" s="211"/>
      <c r="E379" s="169"/>
      <c r="F379" s="86"/>
      <c r="G379" s="171"/>
      <c r="H379" s="86"/>
      <c r="I379" s="171"/>
      <c r="J379" s="86"/>
      <c r="K379" s="172"/>
      <c r="L379" s="262"/>
    </row>
    <row r="380" spans="1:12" ht="14.4" x14ac:dyDescent="0.3">
      <c r="A380" s="23"/>
      <c r="B380" s="15"/>
      <c r="C380" s="105"/>
      <c r="D380" s="211"/>
      <c r="E380" s="169"/>
      <c r="F380" s="86"/>
      <c r="G380" s="171"/>
      <c r="H380" s="86"/>
      <c r="I380" s="171"/>
      <c r="J380" s="86"/>
      <c r="K380" s="172"/>
      <c r="L380" s="262"/>
    </row>
    <row r="381" spans="1:12" ht="14.4" x14ac:dyDescent="0.3">
      <c r="A381" s="23"/>
      <c r="B381" s="15"/>
      <c r="C381" s="105"/>
      <c r="D381" s="211"/>
      <c r="E381" s="169"/>
      <c r="F381" s="86"/>
      <c r="G381" s="171"/>
      <c r="H381" s="86"/>
      <c r="I381" s="171"/>
      <c r="J381" s="86"/>
      <c r="K381" s="172"/>
      <c r="L381" s="262"/>
    </row>
    <row r="382" spans="1:12" ht="14.4" x14ac:dyDescent="0.3">
      <c r="A382" s="23"/>
      <c r="B382" s="15"/>
      <c r="C382" s="105"/>
      <c r="D382" s="212"/>
      <c r="E382" s="169"/>
      <c r="F382" s="86"/>
      <c r="G382" s="171"/>
      <c r="H382" s="86"/>
      <c r="I382" s="171"/>
      <c r="J382" s="86"/>
      <c r="K382" s="172"/>
      <c r="L382" s="262"/>
    </row>
    <row r="383" spans="1:12" ht="14.4" x14ac:dyDescent="0.3">
      <c r="A383" s="23"/>
      <c r="B383" s="15"/>
      <c r="C383" s="105"/>
      <c r="D383" s="212"/>
      <c r="E383" s="169"/>
      <c r="F383" s="86"/>
      <c r="G383" s="171"/>
      <c r="H383" s="86"/>
      <c r="I383" s="171"/>
      <c r="J383" s="86"/>
      <c r="K383" s="172"/>
      <c r="L383" s="262"/>
    </row>
    <row r="384" spans="1:12" ht="15" thickBot="1" x14ac:dyDescent="0.35">
      <c r="A384" s="23"/>
      <c r="B384" s="15"/>
      <c r="C384" s="105"/>
      <c r="D384" s="200" t="s">
        <v>33</v>
      </c>
      <c r="E384" s="201"/>
      <c r="F384" s="202">
        <f>SUM(F374:F383)</f>
        <v>620</v>
      </c>
      <c r="G384" s="203">
        <f>SUM(G374:G383)</f>
        <v>20.86</v>
      </c>
      <c r="H384" s="202">
        <f t="shared" ref="H384:I384" si="113">SUM(H374:H383)</f>
        <v>29.02</v>
      </c>
      <c r="I384" s="203">
        <f t="shared" si="113"/>
        <v>99.92</v>
      </c>
      <c r="J384" s="202">
        <f>SUM(J374:J383)</f>
        <v>748.02</v>
      </c>
      <c r="K384" s="213"/>
      <c r="L384" s="298">
        <f t="shared" ref="L384" si="114">SUM(L374:L383)</f>
        <v>92.539999999999992</v>
      </c>
    </row>
    <row r="385" spans="1:12" ht="14.4" x14ac:dyDescent="0.3">
      <c r="A385" s="20">
        <v>4</v>
      </c>
      <c r="B385" s="102">
        <f>B374</f>
        <v>1</v>
      </c>
      <c r="C385" s="104" t="s">
        <v>25</v>
      </c>
      <c r="D385" s="154" t="s">
        <v>133</v>
      </c>
      <c r="E385" s="156" t="s">
        <v>43</v>
      </c>
      <c r="F385" s="146">
        <v>150</v>
      </c>
      <c r="G385" s="158">
        <v>0.06</v>
      </c>
      <c r="H385" s="131">
        <v>0.06</v>
      </c>
      <c r="I385" s="158">
        <v>14.71</v>
      </c>
      <c r="J385" s="160">
        <v>70.5</v>
      </c>
      <c r="K385" s="194">
        <v>112</v>
      </c>
      <c r="L385" s="269">
        <v>20.18</v>
      </c>
    </row>
    <row r="386" spans="1:12" ht="14.4" x14ac:dyDescent="0.3">
      <c r="A386" s="23"/>
      <c r="B386" s="15"/>
      <c r="C386" s="105"/>
      <c r="D386" s="129" t="s">
        <v>163</v>
      </c>
      <c r="E386" s="207" t="s">
        <v>164</v>
      </c>
      <c r="F386" s="139">
        <v>220</v>
      </c>
      <c r="G386" s="133">
        <v>4.46</v>
      </c>
      <c r="H386" s="134">
        <v>6.84</v>
      </c>
      <c r="I386" s="133">
        <v>8.4499999999999993</v>
      </c>
      <c r="J386" s="134">
        <v>113.18</v>
      </c>
      <c r="K386" s="136">
        <v>22</v>
      </c>
      <c r="L386" s="270">
        <v>20.2</v>
      </c>
    </row>
    <row r="387" spans="1:12" ht="27" x14ac:dyDescent="0.3">
      <c r="A387" s="23"/>
      <c r="B387" s="15"/>
      <c r="C387" s="105"/>
      <c r="D387" s="129" t="s">
        <v>28</v>
      </c>
      <c r="E387" s="207" t="s">
        <v>165</v>
      </c>
      <c r="F387" s="142">
        <v>90</v>
      </c>
      <c r="G387" s="140">
        <v>17.579999999999998</v>
      </c>
      <c r="H387" s="141">
        <v>14.82</v>
      </c>
      <c r="I387" s="140">
        <v>1.61</v>
      </c>
      <c r="J387" s="141">
        <v>210.13</v>
      </c>
      <c r="K387" s="136">
        <v>177</v>
      </c>
      <c r="L387" s="270">
        <v>49.05</v>
      </c>
    </row>
    <row r="388" spans="1:12" ht="14.4" x14ac:dyDescent="0.3">
      <c r="A388" s="23"/>
      <c r="B388" s="15"/>
      <c r="C388" s="105"/>
      <c r="D388" s="129" t="s">
        <v>29</v>
      </c>
      <c r="E388" s="207" t="s">
        <v>167</v>
      </c>
      <c r="F388" s="142">
        <v>150</v>
      </c>
      <c r="G388" s="133">
        <v>3.6</v>
      </c>
      <c r="H388" s="134">
        <v>4.95</v>
      </c>
      <c r="I388" s="133">
        <v>24.6</v>
      </c>
      <c r="J388" s="134">
        <v>156.6</v>
      </c>
      <c r="K388" s="136">
        <v>55</v>
      </c>
      <c r="L388" s="270">
        <v>7.4</v>
      </c>
    </row>
    <row r="389" spans="1:12" ht="14.4" x14ac:dyDescent="0.3">
      <c r="A389" s="23"/>
      <c r="B389" s="15"/>
      <c r="C389" s="105"/>
      <c r="D389" s="129" t="s">
        <v>62</v>
      </c>
      <c r="E389" s="210" t="s">
        <v>166</v>
      </c>
      <c r="F389" s="139">
        <v>200</v>
      </c>
      <c r="G389" s="140">
        <v>0</v>
      </c>
      <c r="H389" s="141">
        <v>0</v>
      </c>
      <c r="I389" s="140">
        <v>37.200000000000003</v>
      </c>
      <c r="J389" s="141">
        <v>146</v>
      </c>
      <c r="K389" s="136">
        <v>104</v>
      </c>
      <c r="L389" s="270">
        <v>8.6199999999999992</v>
      </c>
    </row>
    <row r="390" spans="1:12" ht="26.4" x14ac:dyDescent="0.3">
      <c r="A390" s="23"/>
      <c r="B390" s="15"/>
      <c r="C390" s="105"/>
      <c r="D390" s="129" t="s">
        <v>91</v>
      </c>
      <c r="E390" s="187" t="s">
        <v>40</v>
      </c>
      <c r="F390" s="142">
        <v>30</v>
      </c>
      <c r="G390" s="140">
        <v>2.13</v>
      </c>
      <c r="H390" s="141">
        <v>0.21</v>
      </c>
      <c r="I390" s="140">
        <v>13.2</v>
      </c>
      <c r="J390" s="150">
        <v>72</v>
      </c>
      <c r="K390" s="133">
        <v>119</v>
      </c>
      <c r="L390" s="270">
        <v>2.0299999999999998</v>
      </c>
    </row>
    <row r="391" spans="1:12" ht="26.4" x14ac:dyDescent="0.3">
      <c r="A391" s="23"/>
      <c r="B391" s="15"/>
      <c r="C391" s="105"/>
      <c r="D391" s="129" t="s">
        <v>92</v>
      </c>
      <c r="E391" s="187" t="s">
        <v>41</v>
      </c>
      <c r="F391" s="142">
        <v>20</v>
      </c>
      <c r="G391" s="140">
        <v>1.1399999999999999</v>
      </c>
      <c r="H391" s="141">
        <v>0.22</v>
      </c>
      <c r="I391" s="140">
        <v>7.44</v>
      </c>
      <c r="J391" s="150">
        <v>36.26</v>
      </c>
      <c r="K391" s="136">
        <v>120</v>
      </c>
      <c r="L391" s="270">
        <v>1.63</v>
      </c>
    </row>
    <row r="392" spans="1:12" ht="14.4" x14ac:dyDescent="0.3">
      <c r="A392" s="23"/>
      <c r="B392" s="15"/>
      <c r="C392" s="105"/>
      <c r="D392" s="211"/>
      <c r="E392" s="169"/>
      <c r="F392" s="86"/>
      <c r="G392" s="171"/>
      <c r="H392" s="86"/>
      <c r="I392" s="171"/>
      <c r="J392" s="86"/>
      <c r="K392" s="171"/>
      <c r="L392" s="270"/>
    </row>
    <row r="393" spans="1:12" ht="14.4" x14ac:dyDescent="0.3">
      <c r="A393" s="23"/>
      <c r="B393" s="15"/>
      <c r="C393" s="105"/>
      <c r="D393" s="211"/>
      <c r="E393" s="169"/>
      <c r="F393" s="86"/>
      <c r="G393" s="171"/>
      <c r="H393" s="86"/>
      <c r="I393" s="171"/>
      <c r="J393" s="86"/>
      <c r="K393" s="171"/>
      <c r="L393" s="270"/>
    </row>
    <row r="394" spans="1:12" ht="14.4" x14ac:dyDescent="0.3">
      <c r="A394" s="23"/>
      <c r="B394" s="15"/>
      <c r="C394" s="105"/>
      <c r="D394" s="211"/>
      <c r="E394" s="169"/>
      <c r="F394" s="86"/>
      <c r="G394" s="171"/>
      <c r="H394" s="86"/>
      <c r="I394" s="171"/>
      <c r="J394" s="86"/>
      <c r="K394" s="171"/>
      <c r="L394" s="270"/>
    </row>
    <row r="395" spans="1:12" ht="14.4" x14ac:dyDescent="0.3">
      <c r="A395" s="23"/>
      <c r="B395" s="15"/>
      <c r="C395" s="105"/>
      <c r="D395" s="212"/>
      <c r="E395" s="169"/>
      <c r="F395" s="86"/>
      <c r="G395" s="171"/>
      <c r="H395" s="86"/>
      <c r="I395" s="171"/>
      <c r="J395" s="86"/>
      <c r="K395" s="171"/>
      <c r="L395" s="270"/>
    </row>
    <row r="396" spans="1:12" ht="14.4" x14ac:dyDescent="0.3">
      <c r="A396" s="23"/>
      <c r="B396" s="15"/>
      <c r="C396" s="105"/>
      <c r="D396" s="212"/>
      <c r="E396" s="169"/>
      <c r="F396" s="86"/>
      <c r="G396" s="171"/>
      <c r="H396" s="86"/>
      <c r="I396" s="171"/>
      <c r="J396" s="86"/>
      <c r="K396" s="171"/>
      <c r="L396" s="270"/>
    </row>
    <row r="397" spans="1:12" ht="15" thickBot="1" x14ac:dyDescent="0.35">
      <c r="A397" s="77"/>
      <c r="B397" s="78"/>
      <c r="C397" s="113"/>
      <c r="D397" s="190" t="s">
        <v>33</v>
      </c>
      <c r="E397" s="195"/>
      <c r="F397" s="87">
        <f>SUM(F385:F396)</f>
        <v>860</v>
      </c>
      <c r="G397" s="196">
        <f t="shared" ref="G397:J397" si="115">SUM(G385:G396)</f>
        <v>28.97</v>
      </c>
      <c r="H397" s="87">
        <f t="shared" si="115"/>
        <v>27.099999999999998</v>
      </c>
      <c r="I397" s="196">
        <f t="shared" si="115"/>
        <v>107.21000000000001</v>
      </c>
      <c r="J397" s="87">
        <f t="shared" si="115"/>
        <v>804.67</v>
      </c>
      <c r="K397" s="196"/>
      <c r="L397" s="274">
        <f t="shared" ref="L397" si="116">SUM(L385:L396)</f>
        <v>109.11</v>
      </c>
    </row>
    <row r="398" spans="1:12" ht="15" thickBot="1" x14ac:dyDescent="0.3">
      <c r="A398" s="98">
        <f>A374</f>
        <v>4</v>
      </c>
      <c r="B398" s="99">
        <f>B374</f>
        <v>1</v>
      </c>
      <c r="C398" s="344" t="s">
        <v>4</v>
      </c>
      <c r="D398" s="345"/>
      <c r="E398" s="100"/>
      <c r="F398" s="101">
        <f>F384+F397</f>
        <v>1480</v>
      </c>
      <c r="G398" s="101">
        <f t="shared" ref="G398:J398" si="117">G384+G397</f>
        <v>49.83</v>
      </c>
      <c r="H398" s="101">
        <f t="shared" si="117"/>
        <v>56.12</v>
      </c>
      <c r="I398" s="101">
        <f t="shared" si="117"/>
        <v>207.13</v>
      </c>
      <c r="J398" s="101">
        <f t="shared" si="117"/>
        <v>1552.69</v>
      </c>
      <c r="K398" s="101"/>
      <c r="L398" s="299">
        <f t="shared" ref="L398" si="118">L384+L397</f>
        <v>201.64999999999998</v>
      </c>
    </row>
    <row r="399" spans="1:12" ht="14.4" x14ac:dyDescent="0.3">
      <c r="A399" s="20">
        <v>4</v>
      </c>
      <c r="B399" s="21">
        <v>2</v>
      </c>
      <c r="C399" s="104" t="s">
        <v>20</v>
      </c>
      <c r="D399" s="306" t="s">
        <v>26</v>
      </c>
      <c r="E399" s="145" t="s">
        <v>64</v>
      </c>
      <c r="F399" s="194">
        <v>15</v>
      </c>
      <c r="G399" s="131">
        <v>3.27</v>
      </c>
      <c r="H399" s="158">
        <v>3.89</v>
      </c>
      <c r="I399" s="131">
        <v>0</v>
      </c>
      <c r="J399" s="147">
        <v>48.13</v>
      </c>
      <c r="K399" s="146">
        <v>1</v>
      </c>
      <c r="L399" s="278">
        <v>11.1</v>
      </c>
    </row>
    <row r="400" spans="1:12" ht="14.4" x14ac:dyDescent="0.3">
      <c r="A400" s="23"/>
      <c r="B400" s="15"/>
      <c r="C400" s="105"/>
      <c r="D400" s="128" t="s">
        <v>155</v>
      </c>
      <c r="E400" s="209" t="s">
        <v>168</v>
      </c>
      <c r="F400" s="149">
        <v>90</v>
      </c>
      <c r="G400" s="141">
        <v>22.5</v>
      </c>
      <c r="H400" s="140">
        <v>11.9</v>
      </c>
      <c r="I400" s="141">
        <v>2.54</v>
      </c>
      <c r="J400" s="140">
        <v>208</v>
      </c>
      <c r="K400" s="142">
        <v>146</v>
      </c>
      <c r="L400" s="279">
        <v>158.54</v>
      </c>
    </row>
    <row r="401" spans="1:12" ht="14.4" x14ac:dyDescent="0.3">
      <c r="A401" s="23"/>
      <c r="B401" s="15"/>
      <c r="C401" s="105"/>
      <c r="D401" s="128" t="s">
        <v>29</v>
      </c>
      <c r="E401" s="143" t="s">
        <v>74</v>
      </c>
      <c r="F401" s="149">
        <v>150</v>
      </c>
      <c r="G401" s="141">
        <v>3.15</v>
      </c>
      <c r="H401" s="140">
        <v>4.5</v>
      </c>
      <c r="I401" s="141">
        <v>17.55</v>
      </c>
      <c r="J401" s="140">
        <v>122.85</v>
      </c>
      <c r="K401" s="142">
        <v>52</v>
      </c>
      <c r="L401" s="279">
        <v>27.34</v>
      </c>
    </row>
    <row r="402" spans="1:12" ht="26.4" x14ac:dyDescent="0.3">
      <c r="A402" s="23"/>
      <c r="B402" s="15"/>
      <c r="C402" s="105"/>
      <c r="D402" s="307" t="s">
        <v>91</v>
      </c>
      <c r="E402" s="143" t="s">
        <v>56</v>
      </c>
      <c r="F402" s="136">
        <v>35</v>
      </c>
      <c r="G402" s="141">
        <v>2.52</v>
      </c>
      <c r="H402" s="140">
        <v>0.94</v>
      </c>
      <c r="I402" s="141">
        <v>17.18</v>
      </c>
      <c r="J402" s="144">
        <v>88.27</v>
      </c>
      <c r="K402" s="134">
        <v>121</v>
      </c>
      <c r="L402" s="279">
        <v>6.89</v>
      </c>
    </row>
    <row r="403" spans="1:12" ht="26.4" x14ac:dyDescent="0.3">
      <c r="A403" s="23"/>
      <c r="B403" s="15"/>
      <c r="C403" s="105"/>
      <c r="D403" s="128" t="s">
        <v>92</v>
      </c>
      <c r="E403" s="223" t="s">
        <v>41</v>
      </c>
      <c r="F403" s="136">
        <v>30</v>
      </c>
      <c r="G403" s="141">
        <v>1.17</v>
      </c>
      <c r="H403" s="140">
        <v>0.33</v>
      </c>
      <c r="I403" s="141">
        <v>11.16</v>
      </c>
      <c r="J403" s="144">
        <v>54.39</v>
      </c>
      <c r="K403" s="142">
        <v>120</v>
      </c>
      <c r="L403" s="279">
        <v>2.4500000000000002</v>
      </c>
    </row>
    <row r="404" spans="1:12" ht="14.4" x14ac:dyDescent="0.3">
      <c r="A404" s="23"/>
      <c r="B404" s="15"/>
      <c r="C404" s="105"/>
      <c r="D404" s="128" t="s">
        <v>30</v>
      </c>
      <c r="E404" s="223" t="s">
        <v>169</v>
      </c>
      <c r="F404" s="136">
        <v>200</v>
      </c>
      <c r="G404" s="141">
        <v>1.3</v>
      </c>
      <c r="H404" s="140">
        <v>0</v>
      </c>
      <c r="I404" s="141">
        <v>23.73</v>
      </c>
      <c r="J404" s="144">
        <v>96</v>
      </c>
      <c r="K404" s="142">
        <v>638</v>
      </c>
      <c r="L404" s="279">
        <v>5.21</v>
      </c>
    </row>
    <row r="405" spans="1:12" ht="14.4" x14ac:dyDescent="0.3">
      <c r="A405" s="23"/>
      <c r="B405" s="15"/>
      <c r="C405" s="105"/>
      <c r="D405" s="128"/>
      <c r="E405" s="223"/>
      <c r="F405" s="136"/>
      <c r="G405" s="141"/>
      <c r="H405" s="140"/>
      <c r="I405" s="141"/>
      <c r="J405" s="144"/>
      <c r="K405" s="142"/>
      <c r="L405" s="279"/>
    </row>
    <row r="406" spans="1:12" ht="14.4" x14ac:dyDescent="0.3">
      <c r="A406" s="23"/>
      <c r="B406" s="15"/>
      <c r="C406" s="105"/>
      <c r="D406" s="128"/>
      <c r="E406" s="223"/>
      <c r="F406" s="136"/>
      <c r="G406" s="141"/>
      <c r="H406" s="140"/>
      <c r="I406" s="141"/>
      <c r="J406" s="144"/>
      <c r="K406" s="142"/>
      <c r="L406" s="279"/>
    </row>
    <row r="407" spans="1:12" ht="14.4" x14ac:dyDescent="0.3">
      <c r="A407" s="23"/>
      <c r="B407" s="15"/>
      <c r="C407" s="105"/>
      <c r="D407" s="308"/>
      <c r="E407" s="224"/>
      <c r="F407" s="171"/>
      <c r="G407" s="86"/>
      <c r="H407" s="171"/>
      <c r="I407" s="86"/>
      <c r="J407" s="171"/>
      <c r="K407" s="86"/>
      <c r="L407" s="279"/>
    </row>
    <row r="408" spans="1:12" ht="14.4" x14ac:dyDescent="0.3">
      <c r="A408" s="23"/>
      <c r="B408" s="15"/>
      <c r="C408" s="105"/>
      <c r="D408" s="309"/>
      <c r="E408" s="224"/>
      <c r="F408" s="171"/>
      <c r="G408" s="86"/>
      <c r="H408" s="171"/>
      <c r="I408" s="86"/>
      <c r="J408" s="171"/>
      <c r="K408" s="86"/>
      <c r="L408" s="279"/>
    </row>
    <row r="409" spans="1:12" ht="14.4" x14ac:dyDescent="0.3">
      <c r="A409" s="23"/>
      <c r="B409" s="15"/>
      <c r="C409" s="105"/>
      <c r="D409" s="309"/>
      <c r="E409" s="224"/>
      <c r="F409" s="171"/>
      <c r="G409" s="86"/>
      <c r="H409" s="171"/>
      <c r="I409" s="86"/>
      <c r="J409" s="171"/>
      <c r="K409" s="86"/>
      <c r="L409" s="279"/>
    </row>
    <row r="410" spans="1:12" ht="15" thickBot="1" x14ac:dyDescent="0.35">
      <c r="A410" s="77"/>
      <c r="B410" s="78"/>
      <c r="C410" s="113"/>
      <c r="D410" s="310" t="s">
        <v>33</v>
      </c>
      <c r="E410" s="225"/>
      <c r="F410" s="196">
        <f>SUM(F399:F409)</f>
        <v>520</v>
      </c>
      <c r="G410" s="87">
        <f t="shared" ref="G410:J410" si="119">SUM(G399:G409)</f>
        <v>33.909999999999997</v>
      </c>
      <c r="H410" s="196">
        <f t="shared" si="119"/>
        <v>21.56</v>
      </c>
      <c r="I410" s="87">
        <f t="shared" si="119"/>
        <v>72.16</v>
      </c>
      <c r="J410" s="196">
        <f t="shared" si="119"/>
        <v>617.64</v>
      </c>
      <c r="K410" s="87"/>
      <c r="L410" s="280">
        <f t="shared" ref="L410" si="120">SUM(L399:L409)</f>
        <v>211.52999999999997</v>
      </c>
    </row>
    <row r="411" spans="1:12" ht="14.4" x14ac:dyDescent="0.3">
      <c r="A411" s="14">
        <v>4</v>
      </c>
      <c r="B411" s="14">
        <f>B399</f>
        <v>2</v>
      </c>
      <c r="C411" s="105" t="s">
        <v>25</v>
      </c>
      <c r="D411" s="311" t="s">
        <v>133</v>
      </c>
      <c r="E411" s="313" t="s">
        <v>43</v>
      </c>
      <c r="F411" s="146">
        <v>150</v>
      </c>
      <c r="G411" s="199">
        <v>0.06</v>
      </c>
      <c r="H411" s="131">
        <v>0.06</v>
      </c>
      <c r="I411" s="199">
        <v>14.71</v>
      </c>
      <c r="J411" s="160">
        <v>70.5</v>
      </c>
      <c r="K411" s="146">
        <v>112</v>
      </c>
      <c r="L411" s="269">
        <v>20.18</v>
      </c>
    </row>
    <row r="412" spans="1:12" ht="14.4" x14ac:dyDescent="0.3">
      <c r="A412" s="14"/>
      <c r="B412" s="15"/>
      <c r="C412" s="105"/>
      <c r="D412" s="128" t="s">
        <v>27</v>
      </c>
      <c r="E412" s="314" t="s">
        <v>138</v>
      </c>
      <c r="F412" s="139">
        <v>220</v>
      </c>
      <c r="G412" s="133">
        <v>4.68</v>
      </c>
      <c r="H412" s="134">
        <v>8.19</v>
      </c>
      <c r="I412" s="133">
        <v>10.33</v>
      </c>
      <c r="J412" s="134">
        <v>134.49</v>
      </c>
      <c r="K412" s="142">
        <v>128</v>
      </c>
      <c r="L412" s="270">
        <v>20.82</v>
      </c>
    </row>
    <row r="413" spans="1:12" ht="14.4" x14ac:dyDescent="0.3">
      <c r="A413" s="14"/>
      <c r="B413" s="15"/>
      <c r="C413" s="105"/>
      <c r="D413" s="128" t="s">
        <v>28</v>
      </c>
      <c r="E413" s="315" t="s">
        <v>170</v>
      </c>
      <c r="F413" s="142">
        <v>90</v>
      </c>
      <c r="G413" s="140">
        <v>13.33</v>
      </c>
      <c r="H413" s="141">
        <v>10.98</v>
      </c>
      <c r="I413" s="140">
        <v>10.52</v>
      </c>
      <c r="J413" s="141">
        <v>194.16</v>
      </c>
      <c r="K413" s="142">
        <v>28</v>
      </c>
      <c r="L413" s="270">
        <v>35.22</v>
      </c>
    </row>
    <row r="414" spans="1:12" ht="14.4" x14ac:dyDescent="0.3">
      <c r="A414" s="14"/>
      <c r="B414" s="15"/>
      <c r="C414" s="105"/>
      <c r="D414" s="128" t="s">
        <v>29</v>
      </c>
      <c r="E414" s="316" t="s">
        <v>117</v>
      </c>
      <c r="F414" s="142">
        <v>150</v>
      </c>
      <c r="G414" s="219">
        <v>3.06</v>
      </c>
      <c r="H414" s="218">
        <v>4.3</v>
      </c>
      <c r="I414" s="219">
        <v>20.03</v>
      </c>
      <c r="J414" s="218">
        <v>131.02000000000001</v>
      </c>
      <c r="K414" s="142">
        <v>903</v>
      </c>
      <c r="L414" s="270">
        <v>34.18</v>
      </c>
    </row>
    <row r="415" spans="1:12" ht="14.4" x14ac:dyDescent="0.3">
      <c r="A415" s="14"/>
      <c r="B415" s="15"/>
      <c r="C415" s="105"/>
      <c r="D415" s="128" t="s">
        <v>62</v>
      </c>
      <c r="E415" s="314" t="s">
        <v>58</v>
      </c>
      <c r="F415" s="139">
        <v>200</v>
      </c>
      <c r="G415" s="140">
        <v>0.8</v>
      </c>
      <c r="H415" s="141">
        <v>0.2</v>
      </c>
      <c r="I415" s="140">
        <v>23.2</v>
      </c>
      <c r="J415" s="141">
        <v>94.4</v>
      </c>
      <c r="K415" s="142">
        <v>107</v>
      </c>
      <c r="L415" s="270">
        <v>18.96</v>
      </c>
    </row>
    <row r="416" spans="1:12" ht="26.4" x14ac:dyDescent="0.3">
      <c r="A416" s="14"/>
      <c r="B416" s="15"/>
      <c r="C416" s="105"/>
      <c r="D416" s="128" t="s">
        <v>91</v>
      </c>
      <c r="E416" s="316" t="s">
        <v>40</v>
      </c>
      <c r="F416" s="142">
        <v>20</v>
      </c>
      <c r="G416" s="140">
        <v>1.42</v>
      </c>
      <c r="H416" s="141">
        <v>0.14000000000000001</v>
      </c>
      <c r="I416" s="140">
        <v>8.8000000000000007</v>
      </c>
      <c r="J416" s="141">
        <v>48</v>
      </c>
      <c r="K416" s="134">
        <v>119</v>
      </c>
      <c r="L416" s="270">
        <v>1.36</v>
      </c>
    </row>
    <row r="417" spans="1:12" ht="26.4" x14ac:dyDescent="0.3">
      <c r="A417" s="14"/>
      <c r="B417" s="15"/>
      <c r="C417" s="105"/>
      <c r="D417" s="128" t="s">
        <v>92</v>
      </c>
      <c r="E417" s="316" t="s">
        <v>41</v>
      </c>
      <c r="F417" s="142">
        <v>20</v>
      </c>
      <c r="G417" s="140">
        <v>1.1399999999999999</v>
      </c>
      <c r="H417" s="141">
        <v>0.22</v>
      </c>
      <c r="I417" s="140">
        <v>7.44</v>
      </c>
      <c r="J417" s="150">
        <v>36.26</v>
      </c>
      <c r="K417" s="142">
        <v>120</v>
      </c>
      <c r="L417" s="270">
        <v>1.63</v>
      </c>
    </row>
    <row r="418" spans="1:12" ht="14.4" x14ac:dyDescent="0.3">
      <c r="A418" s="14"/>
      <c r="B418" s="15"/>
      <c r="C418" s="105"/>
      <c r="D418" s="128"/>
      <c r="E418" s="316"/>
      <c r="F418" s="142"/>
      <c r="G418" s="140"/>
      <c r="H418" s="141"/>
      <c r="I418" s="140"/>
      <c r="J418" s="141"/>
      <c r="K418" s="134"/>
      <c r="L418" s="270"/>
    </row>
    <row r="419" spans="1:12" ht="14.4" x14ac:dyDescent="0.3">
      <c r="A419" s="14"/>
      <c r="B419" s="15"/>
      <c r="C419" s="105"/>
      <c r="D419" s="128"/>
      <c r="E419" s="316"/>
      <c r="F419" s="142"/>
      <c r="G419" s="140"/>
      <c r="H419" s="141"/>
      <c r="I419" s="140"/>
      <c r="J419" s="150"/>
      <c r="K419" s="142"/>
      <c r="L419" s="270"/>
    </row>
    <row r="420" spans="1:12" ht="14.4" x14ac:dyDescent="0.3">
      <c r="A420" s="14"/>
      <c r="B420" s="15"/>
      <c r="C420" s="105"/>
      <c r="D420" s="312"/>
      <c r="E420" s="317"/>
      <c r="F420" s="109"/>
      <c r="G420" s="110"/>
      <c r="H420" s="109"/>
      <c r="I420" s="110"/>
      <c r="J420" s="109"/>
      <c r="K420" s="109"/>
      <c r="L420" s="270"/>
    </row>
    <row r="421" spans="1:12" ht="14.4" x14ac:dyDescent="0.3">
      <c r="A421" s="14"/>
      <c r="B421" s="15"/>
      <c r="C421" s="105"/>
      <c r="D421" s="309"/>
      <c r="E421" s="224"/>
      <c r="F421" s="86"/>
      <c r="G421" s="171"/>
      <c r="H421" s="86"/>
      <c r="I421" s="171"/>
      <c r="J421" s="86"/>
      <c r="K421" s="86"/>
      <c r="L421" s="270"/>
    </row>
    <row r="422" spans="1:12" ht="14.4" x14ac:dyDescent="0.3">
      <c r="A422" s="14"/>
      <c r="B422" s="15"/>
      <c r="C422" s="105"/>
      <c r="D422" s="309"/>
      <c r="E422" s="224"/>
      <c r="F422" s="86"/>
      <c r="G422" s="171"/>
      <c r="H422" s="86"/>
      <c r="I422" s="171"/>
      <c r="J422" s="86"/>
      <c r="K422" s="86"/>
      <c r="L422" s="270"/>
    </row>
    <row r="423" spans="1:12" ht="15" thickBot="1" x14ac:dyDescent="0.35">
      <c r="A423" s="16"/>
      <c r="B423" s="17"/>
      <c r="C423" s="153"/>
      <c r="D423" s="310" t="s">
        <v>33</v>
      </c>
      <c r="E423" s="318"/>
      <c r="F423" s="303">
        <f>SUM(F411:F422)</f>
        <v>850</v>
      </c>
      <c r="G423" s="193">
        <f t="shared" ref="G423:J423" si="121">SUM(G411:G422)</f>
        <v>24.490000000000002</v>
      </c>
      <c r="H423" s="303">
        <f t="shared" si="121"/>
        <v>24.09</v>
      </c>
      <c r="I423" s="193">
        <f t="shared" si="121"/>
        <v>95.03</v>
      </c>
      <c r="J423" s="303">
        <f t="shared" si="121"/>
        <v>708.82999999999993</v>
      </c>
      <c r="K423" s="303"/>
      <c r="L423" s="271">
        <f t="shared" ref="L423" si="122">SUM(L411:L422)</f>
        <v>132.35000000000002</v>
      </c>
    </row>
    <row r="424" spans="1:12" ht="15" thickBot="1" x14ac:dyDescent="0.3">
      <c r="A424" s="33">
        <f>A399</f>
        <v>4</v>
      </c>
      <c r="B424" s="33">
        <f>B399</f>
        <v>2</v>
      </c>
      <c r="C424" s="340" t="s">
        <v>4</v>
      </c>
      <c r="D424" s="348"/>
      <c r="E424" s="319"/>
      <c r="F424" s="304">
        <f>F410+F423</f>
        <v>1370</v>
      </c>
      <c r="G424" s="305">
        <f t="shared" ref="G424:J424" si="123">G410+G423</f>
        <v>58.4</v>
      </c>
      <c r="H424" s="304">
        <f t="shared" si="123"/>
        <v>45.65</v>
      </c>
      <c r="I424" s="305">
        <f t="shared" si="123"/>
        <v>167.19</v>
      </c>
      <c r="J424" s="304">
        <f t="shared" si="123"/>
        <v>1326.4699999999998</v>
      </c>
      <c r="K424" s="304"/>
      <c r="L424" s="272">
        <f t="shared" ref="L424" si="124">L410+L423</f>
        <v>343.88</v>
      </c>
    </row>
    <row r="425" spans="1:12" ht="14.4" x14ac:dyDescent="0.3">
      <c r="A425" s="20">
        <v>4</v>
      </c>
      <c r="B425" s="21">
        <v>3</v>
      </c>
      <c r="C425" s="104" t="s">
        <v>20</v>
      </c>
      <c r="D425" s="154" t="s">
        <v>133</v>
      </c>
      <c r="E425" s="235" t="s">
        <v>43</v>
      </c>
      <c r="F425" s="146">
        <v>150</v>
      </c>
      <c r="G425" s="158">
        <v>0.06</v>
      </c>
      <c r="H425" s="131">
        <v>0.06</v>
      </c>
      <c r="I425" s="158">
        <v>14.71</v>
      </c>
      <c r="J425" s="160">
        <v>70.5</v>
      </c>
      <c r="K425" s="194">
        <v>112</v>
      </c>
      <c r="L425" s="269">
        <v>20.18</v>
      </c>
    </row>
    <row r="426" spans="1:12" ht="14.4" x14ac:dyDescent="0.3">
      <c r="A426" s="23"/>
      <c r="B426" s="15"/>
      <c r="C426" s="105"/>
      <c r="D426" s="232" t="s">
        <v>26</v>
      </c>
      <c r="E426" s="236" t="s">
        <v>49</v>
      </c>
      <c r="F426" s="142">
        <v>17.5</v>
      </c>
      <c r="G426" s="140">
        <v>1.7</v>
      </c>
      <c r="H426" s="141">
        <v>4.42</v>
      </c>
      <c r="I426" s="140">
        <v>0.85</v>
      </c>
      <c r="J426" s="141">
        <v>49.98</v>
      </c>
      <c r="K426" s="140" t="s">
        <v>176</v>
      </c>
      <c r="L426" s="270">
        <v>11.95</v>
      </c>
    </row>
    <row r="427" spans="1:12" ht="14.4" x14ac:dyDescent="0.3">
      <c r="A427" s="23"/>
      <c r="B427" s="15"/>
      <c r="C427" s="105"/>
      <c r="D427" s="155" t="s">
        <v>171</v>
      </c>
      <c r="E427" s="221" t="s">
        <v>172</v>
      </c>
      <c r="F427" s="139">
        <v>150</v>
      </c>
      <c r="G427" s="140">
        <v>22.9</v>
      </c>
      <c r="H427" s="141">
        <v>10.050000000000001</v>
      </c>
      <c r="I427" s="140">
        <v>32.590000000000003</v>
      </c>
      <c r="J427" s="141">
        <v>314.8</v>
      </c>
      <c r="K427" s="136">
        <v>230</v>
      </c>
      <c r="L427" s="270">
        <v>59.41</v>
      </c>
    </row>
    <row r="428" spans="1:12" ht="15.75" customHeight="1" x14ac:dyDescent="0.3">
      <c r="A428" s="23"/>
      <c r="B428" s="15"/>
      <c r="C428" s="105"/>
      <c r="D428" s="155" t="s">
        <v>22</v>
      </c>
      <c r="E428" s="221" t="s">
        <v>55</v>
      </c>
      <c r="F428" s="139">
        <v>207</v>
      </c>
      <c r="G428" s="140">
        <v>0.24</v>
      </c>
      <c r="H428" s="141">
        <v>0.05</v>
      </c>
      <c r="I428" s="140">
        <v>13.88</v>
      </c>
      <c r="J428" s="141">
        <v>56.93</v>
      </c>
      <c r="K428" s="136">
        <v>629</v>
      </c>
      <c r="L428" s="270">
        <v>2.57</v>
      </c>
    </row>
    <row r="429" spans="1:12" ht="15.75" customHeight="1" x14ac:dyDescent="0.3">
      <c r="A429" s="23"/>
      <c r="B429" s="15"/>
      <c r="C429" s="105"/>
      <c r="D429" s="155" t="s">
        <v>91</v>
      </c>
      <c r="E429" s="221" t="s">
        <v>56</v>
      </c>
      <c r="F429" s="142">
        <v>35</v>
      </c>
      <c r="G429" s="140">
        <v>2.52</v>
      </c>
      <c r="H429" s="141">
        <v>0.94</v>
      </c>
      <c r="I429" s="140">
        <v>17.18</v>
      </c>
      <c r="J429" s="150">
        <v>88.27</v>
      </c>
      <c r="K429" s="133">
        <v>121</v>
      </c>
      <c r="L429" s="270">
        <v>6.89</v>
      </c>
    </row>
    <row r="430" spans="1:12" ht="14.4" x14ac:dyDescent="0.3">
      <c r="A430" s="23"/>
      <c r="B430" s="15"/>
      <c r="C430" s="105"/>
      <c r="D430" s="211"/>
      <c r="E430" s="169"/>
      <c r="F430" s="86"/>
      <c r="G430" s="171"/>
      <c r="H430" s="86"/>
      <c r="I430" s="171"/>
      <c r="J430" s="86"/>
      <c r="K430" s="171"/>
      <c r="L430" s="270"/>
    </row>
    <row r="431" spans="1:12" ht="14.4" x14ac:dyDescent="0.3">
      <c r="A431" s="23"/>
      <c r="B431" s="15"/>
      <c r="C431" s="105"/>
      <c r="D431" s="211"/>
      <c r="E431" s="169"/>
      <c r="F431" s="86"/>
      <c r="G431" s="171"/>
      <c r="H431" s="86"/>
      <c r="I431" s="171"/>
      <c r="J431" s="86"/>
      <c r="K431" s="171"/>
      <c r="L431" s="270"/>
    </row>
    <row r="432" spans="1:12" ht="14.4" x14ac:dyDescent="0.3">
      <c r="A432" s="23"/>
      <c r="B432" s="15"/>
      <c r="C432" s="105"/>
      <c r="D432" s="212"/>
      <c r="E432" s="169"/>
      <c r="F432" s="86"/>
      <c r="G432" s="171"/>
      <c r="H432" s="86"/>
      <c r="I432" s="171"/>
      <c r="J432" s="86"/>
      <c r="K432" s="171"/>
      <c r="L432" s="270"/>
    </row>
    <row r="433" spans="1:12" ht="14.4" x14ac:dyDescent="0.3">
      <c r="A433" s="23"/>
      <c r="B433" s="15"/>
      <c r="C433" s="105"/>
      <c r="D433" s="212"/>
      <c r="E433" s="169"/>
      <c r="F433" s="86"/>
      <c r="G433" s="171"/>
      <c r="H433" s="86"/>
      <c r="I433" s="171"/>
      <c r="J433" s="86"/>
      <c r="K433" s="171"/>
      <c r="L433" s="270"/>
    </row>
    <row r="434" spans="1:12" ht="15" thickBot="1" x14ac:dyDescent="0.35">
      <c r="A434" s="77"/>
      <c r="B434" s="78"/>
      <c r="C434" s="113"/>
      <c r="D434" s="239" t="s">
        <v>33</v>
      </c>
      <c r="E434" s="195"/>
      <c r="F434" s="87">
        <f>SUM(F425:F433)</f>
        <v>559.5</v>
      </c>
      <c r="G434" s="196">
        <f t="shared" ref="G434:J434" si="125">SUM(G425:G433)</f>
        <v>27.419999999999998</v>
      </c>
      <c r="H434" s="87">
        <f t="shared" si="125"/>
        <v>15.520000000000001</v>
      </c>
      <c r="I434" s="196">
        <f t="shared" si="125"/>
        <v>79.210000000000008</v>
      </c>
      <c r="J434" s="87">
        <f t="shared" si="125"/>
        <v>580.48</v>
      </c>
      <c r="K434" s="196"/>
      <c r="L434" s="274">
        <f t="shared" ref="L434" si="126">SUM(L425:L433)</f>
        <v>100.99999999999999</v>
      </c>
    </row>
    <row r="435" spans="1:12" ht="52.8" x14ac:dyDescent="0.3">
      <c r="A435" s="23">
        <v>4</v>
      </c>
      <c r="B435" s="14">
        <f>B425</f>
        <v>3</v>
      </c>
      <c r="C435" s="105" t="s">
        <v>25</v>
      </c>
      <c r="D435" s="165" t="s">
        <v>26</v>
      </c>
      <c r="E435" s="234" t="s">
        <v>87</v>
      </c>
      <c r="F435" s="162">
        <v>60</v>
      </c>
      <c r="G435" s="199">
        <v>1.1399999999999999</v>
      </c>
      <c r="H435" s="162">
        <v>5.34</v>
      </c>
      <c r="I435" s="199">
        <v>4.62</v>
      </c>
      <c r="J435" s="162">
        <v>70.8</v>
      </c>
      <c r="K435" s="238" t="s">
        <v>177</v>
      </c>
      <c r="L435" s="300">
        <v>12.46</v>
      </c>
    </row>
    <row r="436" spans="1:12" ht="14.4" x14ac:dyDescent="0.3">
      <c r="A436" s="23"/>
      <c r="B436" s="15"/>
      <c r="C436" s="105"/>
      <c r="D436" s="129" t="s">
        <v>27</v>
      </c>
      <c r="E436" s="207" t="s">
        <v>173</v>
      </c>
      <c r="F436" s="139">
        <v>200</v>
      </c>
      <c r="G436" s="133">
        <v>4.28</v>
      </c>
      <c r="H436" s="134">
        <v>6</v>
      </c>
      <c r="I436" s="133">
        <v>6.43</v>
      </c>
      <c r="J436" s="134">
        <v>96.84</v>
      </c>
      <c r="K436" s="136">
        <v>196</v>
      </c>
      <c r="L436" s="270">
        <v>24.37</v>
      </c>
    </row>
    <row r="437" spans="1:12" ht="14.4" x14ac:dyDescent="0.3">
      <c r="A437" s="23"/>
      <c r="B437" s="15"/>
      <c r="C437" s="105"/>
      <c r="D437" s="129" t="s">
        <v>28</v>
      </c>
      <c r="E437" s="152" t="s">
        <v>66</v>
      </c>
      <c r="F437" s="139">
        <v>100</v>
      </c>
      <c r="G437" s="137">
        <v>14.38</v>
      </c>
      <c r="H437" s="138">
        <v>15.57</v>
      </c>
      <c r="I437" s="137">
        <v>3.2</v>
      </c>
      <c r="J437" s="138">
        <v>210.45</v>
      </c>
      <c r="K437" s="136">
        <v>437</v>
      </c>
      <c r="L437" s="270">
        <v>49.01</v>
      </c>
    </row>
    <row r="438" spans="1:12" ht="14.4" x14ac:dyDescent="0.3">
      <c r="A438" s="23"/>
      <c r="B438" s="15"/>
      <c r="C438" s="105"/>
      <c r="D438" s="129" t="s">
        <v>29</v>
      </c>
      <c r="E438" s="152" t="s">
        <v>174</v>
      </c>
      <c r="F438" s="142">
        <v>150</v>
      </c>
      <c r="G438" s="140">
        <v>8.76</v>
      </c>
      <c r="H438" s="141">
        <v>6.66</v>
      </c>
      <c r="I438" s="140">
        <v>39.61</v>
      </c>
      <c r="J438" s="141">
        <v>253.09</v>
      </c>
      <c r="K438" s="136">
        <v>445</v>
      </c>
      <c r="L438" s="270">
        <v>9.15</v>
      </c>
    </row>
    <row r="439" spans="1:12" ht="14.4" x14ac:dyDescent="0.3">
      <c r="A439" s="23"/>
      <c r="B439" s="15"/>
      <c r="C439" s="105"/>
      <c r="D439" s="129" t="s">
        <v>62</v>
      </c>
      <c r="E439" s="207" t="s">
        <v>175</v>
      </c>
      <c r="F439" s="139">
        <v>200</v>
      </c>
      <c r="G439" s="140">
        <v>0.26</v>
      </c>
      <c r="H439" s="141">
        <v>0.14000000000000001</v>
      </c>
      <c r="I439" s="140">
        <v>21.41</v>
      </c>
      <c r="J439" s="141">
        <v>87.96</v>
      </c>
      <c r="K439" s="136">
        <v>99</v>
      </c>
      <c r="L439" s="270">
        <v>15.34</v>
      </c>
    </row>
    <row r="440" spans="1:12" ht="26.4" x14ac:dyDescent="0.3">
      <c r="A440" s="23"/>
      <c r="B440" s="15"/>
      <c r="C440" s="105"/>
      <c r="D440" s="129" t="s">
        <v>91</v>
      </c>
      <c r="E440" s="187" t="s">
        <v>40</v>
      </c>
      <c r="F440" s="142">
        <v>30</v>
      </c>
      <c r="G440" s="140">
        <v>2.13</v>
      </c>
      <c r="H440" s="141">
        <v>0.21</v>
      </c>
      <c r="I440" s="140">
        <v>13.2</v>
      </c>
      <c r="J440" s="150">
        <v>72</v>
      </c>
      <c r="K440" s="133">
        <v>119</v>
      </c>
      <c r="L440" s="270">
        <v>2.0299999999999998</v>
      </c>
    </row>
    <row r="441" spans="1:12" ht="26.4" x14ac:dyDescent="0.3">
      <c r="A441" s="23"/>
      <c r="B441" s="15"/>
      <c r="C441" s="105"/>
      <c r="D441" s="129" t="s">
        <v>92</v>
      </c>
      <c r="E441" s="187" t="s">
        <v>41</v>
      </c>
      <c r="F441" s="142">
        <v>20</v>
      </c>
      <c r="G441" s="140">
        <v>1.1399999999999999</v>
      </c>
      <c r="H441" s="141">
        <v>0.22</v>
      </c>
      <c r="I441" s="140">
        <v>7.44</v>
      </c>
      <c r="J441" s="150">
        <v>36.26</v>
      </c>
      <c r="K441" s="136">
        <v>120</v>
      </c>
      <c r="L441" s="270">
        <v>1.63</v>
      </c>
    </row>
    <row r="442" spans="1:12" ht="14.4" x14ac:dyDescent="0.3">
      <c r="A442" s="23"/>
      <c r="B442" s="15"/>
      <c r="C442" s="105"/>
      <c r="D442" s="211"/>
      <c r="E442" s="169"/>
      <c r="F442" s="86"/>
      <c r="G442" s="171"/>
      <c r="H442" s="86"/>
      <c r="I442" s="171"/>
      <c r="J442" s="86"/>
      <c r="K442" s="171"/>
      <c r="L442" s="270"/>
    </row>
    <row r="443" spans="1:12" ht="14.4" x14ac:dyDescent="0.3">
      <c r="A443" s="23"/>
      <c r="B443" s="15"/>
      <c r="C443" s="105"/>
      <c r="D443" s="211"/>
      <c r="E443" s="169"/>
      <c r="F443" s="86"/>
      <c r="G443" s="171"/>
      <c r="H443" s="86"/>
      <c r="I443" s="171"/>
      <c r="J443" s="86"/>
      <c r="K443" s="171"/>
      <c r="L443" s="270"/>
    </row>
    <row r="444" spans="1:12" ht="14.4" x14ac:dyDescent="0.3">
      <c r="A444" s="23"/>
      <c r="B444" s="15"/>
      <c r="C444" s="105"/>
      <c r="D444" s="211"/>
      <c r="E444" s="169"/>
      <c r="F444" s="86"/>
      <c r="G444" s="171"/>
      <c r="H444" s="86"/>
      <c r="I444" s="171"/>
      <c r="J444" s="86"/>
      <c r="K444" s="171"/>
      <c r="L444" s="270"/>
    </row>
    <row r="445" spans="1:12" ht="14.4" x14ac:dyDescent="0.3">
      <c r="A445" s="23"/>
      <c r="B445" s="15"/>
      <c r="C445" s="105"/>
      <c r="D445" s="212"/>
      <c r="E445" s="169"/>
      <c r="F445" s="86"/>
      <c r="G445" s="171"/>
      <c r="H445" s="86"/>
      <c r="I445" s="171"/>
      <c r="J445" s="86"/>
      <c r="K445" s="171"/>
      <c r="L445" s="270"/>
    </row>
    <row r="446" spans="1:12" ht="14.4" x14ac:dyDescent="0.3">
      <c r="A446" s="23"/>
      <c r="B446" s="15"/>
      <c r="C446" s="105"/>
      <c r="D446" s="212"/>
      <c r="E446" s="169"/>
      <c r="F446" s="86"/>
      <c r="G446" s="171"/>
      <c r="H446" s="86"/>
      <c r="I446" s="171"/>
      <c r="J446" s="86"/>
      <c r="K446" s="171"/>
      <c r="L446" s="270"/>
    </row>
    <row r="447" spans="1:12" ht="15" thickBot="1" x14ac:dyDescent="0.35">
      <c r="A447" s="77"/>
      <c r="B447" s="78"/>
      <c r="C447" s="113"/>
      <c r="D447" s="190" t="s">
        <v>33</v>
      </c>
      <c r="E447" s="195"/>
      <c r="F447" s="87">
        <f>SUM(F435:F446)</f>
        <v>760</v>
      </c>
      <c r="G447" s="196">
        <f t="shared" ref="G447:J447" si="127">SUM(G435:G446)</f>
        <v>32.090000000000003</v>
      </c>
      <c r="H447" s="87">
        <f t="shared" si="127"/>
        <v>34.14</v>
      </c>
      <c r="I447" s="196">
        <f t="shared" si="127"/>
        <v>95.91</v>
      </c>
      <c r="J447" s="87">
        <f t="shared" si="127"/>
        <v>827.4</v>
      </c>
      <c r="K447" s="196"/>
      <c r="L447" s="274">
        <f t="shared" ref="L447" si="128">SUM(L435:L446)</f>
        <v>113.99000000000001</v>
      </c>
    </row>
    <row r="448" spans="1:12" ht="15" thickBot="1" x14ac:dyDescent="0.3">
      <c r="A448" s="98">
        <f>A425</f>
        <v>4</v>
      </c>
      <c r="B448" s="99">
        <f>B425</f>
        <v>3</v>
      </c>
      <c r="C448" s="344" t="s">
        <v>4</v>
      </c>
      <c r="D448" s="345"/>
      <c r="E448" s="100"/>
      <c r="F448" s="101">
        <f>F434+F447</f>
        <v>1319.5</v>
      </c>
      <c r="G448" s="101">
        <f t="shared" ref="G448:J448" si="129">G434+G447</f>
        <v>59.510000000000005</v>
      </c>
      <c r="H448" s="101">
        <f t="shared" si="129"/>
        <v>49.660000000000004</v>
      </c>
      <c r="I448" s="101">
        <f t="shared" si="129"/>
        <v>175.12</v>
      </c>
      <c r="J448" s="101">
        <f t="shared" si="129"/>
        <v>1407.88</v>
      </c>
      <c r="K448" s="101"/>
      <c r="L448" s="299">
        <f t="shared" ref="L448" si="130">L434+L447</f>
        <v>214.99</v>
      </c>
    </row>
    <row r="449" spans="1:12" ht="14.4" x14ac:dyDescent="0.3">
      <c r="A449" s="20">
        <v>4</v>
      </c>
      <c r="B449" s="21">
        <v>4</v>
      </c>
      <c r="C449" s="240" t="s">
        <v>20</v>
      </c>
      <c r="D449" s="154" t="s">
        <v>133</v>
      </c>
      <c r="E449" s="156" t="s">
        <v>96</v>
      </c>
      <c r="F449" s="146">
        <v>150</v>
      </c>
      <c r="G449" s="158">
        <v>1.35</v>
      </c>
      <c r="H449" s="131">
        <v>0.3</v>
      </c>
      <c r="I449" s="158">
        <v>12.15</v>
      </c>
      <c r="J449" s="160">
        <v>64.5</v>
      </c>
      <c r="K449" s="194">
        <v>112</v>
      </c>
      <c r="L449" s="269">
        <v>23.51</v>
      </c>
    </row>
    <row r="450" spans="1:12" ht="27" x14ac:dyDescent="0.3">
      <c r="A450" s="23"/>
      <c r="B450" s="15"/>
      <c r="C450" s="241"/>
      <c r="D450" s="129" t="s">
        <v>155</v>
      </c>
      <c r="E450" s="152" t="s">
        <v>178</v>
      </c>
      <c r="F450" s="139">
        <v>120</v>
      </c>
      <c r="G450" s="137">
        <v>15.45</v>
      </c>
      <c r="H450" s="138">
        <v>15.01</v>
      </c>
      <c r="I450" s="137">
        <v>9.73</v>
      </c>
      <c r="J450" s="138">
        <v>239.59</v>
      </c>
      <c r="K450" s="136">
        <v>90</v>
      </c>
      <c r="L450" s="270">
        <v>70.3</v>
      </c>
    </row>
    <row r="451" spans="1:12" ht="14.4" x14ac:dyDescent="0.3">
      <c r="A451" s="23"/>
      <c r="B451" s="15"/>
      <c r="C451" s="241"/>
      <c r="D451" s="129" t="s">
        <v>29</v>
      </c>
      <c r="E451" s="187" t="s">
        <v>179</v>
      </c>
      <c r="F451" s="142">
        <v>150</v>
      </c>
      <c r="G451" s="133">
        <v>3.7</v>
      </c>
      <c r="H451" s="134">
        <v>5.2</v>
      </c>
      <c r="I451" s="133">
        <v>38.5</v>
      </c>
      <c r="J451" s="134">
        <v>219</v>
      </c>
      <c r="K451" s="136">
        <v>511</v>
      </c>
      <c r="L451" s="270">
        <v>12.77</v>
      </c>
    </row>
    <row r="452" spans="1:12" ht="14.4" x14ac:dyDescent="0.3">
      <c r="A452" s="23"/>
      <c r="B452" s="15"/>
      <c r="C452" s="241"/>
      <c r="D452" s="129" t="s">
        <v>62</v>
      </c>
      <c r="E452" s="207" t="s">
        <v>180</v>
      </c>
      <c r="F452" s="139">
        <v>200</v>
      </c>
      <c r="G452" s="140">
        <v>0</v>
      </c>
      <c r="H452" s="141">
        <v>0</v>
      </c>
      <c r="I452" s="140">
        <v>26</v>
      </c>
      <c r="J452" s="150">
        <v>105</v>
      </c>
      <c r="K452" s="136">
        <v>23</v>
      </c>
      <c r="L452" s="270">
        <v>9.9</v>
      </c>
    </row>
    <row r="453" spans="1:12" ht="26.4" x14ac:dyDescent="0.3">
      <c r="A453" s="23"/>
      <c r="B453" s="15"/>
      <c r="C453" s="241"/>
      <c r="D453" s="129" t="s">
        <v>91</v>
      </c>
      <c r="E453" s="187" t="s">
        <v>40</v>
      </c>
      <c r="F453" s="139">
        <v>20</v>
      </c>
      <c r="G453" s="140">
        <v>1.42</v>
      </c>
      <c r="H453" s="141">
        <v>0.14000000000000001</v>
      </c>
      <c r="I453" s="140">
        <v>8.8000000000000007</v>
      </c>
      <c r="J453" s="141">
        <v>48</v>
      </c>
      <c r="K453" s="133">
        <v>119</v>
      </c>
      <c r="L453" s="270">
        <v>1.36</v>
      </c>
    </row>
    <row r="454" spans="1:12" ht="26.4" x14ac:dyDescent="0.3">
      <c r="A454" s="23"/>
      <c r="B454" s="15"/>
      <c r="C454" s="241"/>
      <c r="D454" s="129" t="s">
        <v>92</v>
      </c>
      <c r="E454" s="187" t="s">
        <v>41</v>
      </c>
      <c r="F454" s="142">
        <v>20</v>
      </c>
      <c r="G454" s="140">
        <v>1.1399999999999999</v>
      </c>
      <c r="H454" s="141">
        <v>0.22</v>
      </c>
      <c r="I454" s="140">
        <v>7.44</v>
      </c>
      <c r="J454" s="150">
        <v>36.26</v>
      </c>
      <c r="K454" s="136">
        <v>120</v>
      </c>
      <c r="L454" s="270">
        <v>1.63</v>
      </c>
    </row>
    <row r="455" spans="1:12" ht="14.4" x14ac:dyDescent="0.3">
      <c r="A455" s="23"/>
      <c r="B455" s="15"/>
      <c r="C455" s="241"/>
      <c r="D455" s="129"/>
      <c r="E455" s="187"/>
      <c r="F455" s="142"/>
      <c r="G455" s="140"/>
      <c r="H455" s="141"/>
      <c r="I455" s="140"/>
      <c r="J455" s="150"/>
      <c r="K455" s="136"/>
      <c r="L455" s="270"/>
    </row>
    <row r="456" spans="1:12" ht="14.4" x14ac:dyDescent="0.3">
      <c r="A456" s="23"/>
      <c r="B456" s="15"/>
      <c r="C456" s="241"/>
      <c r="D456" s="211"/>
      <c r="E456" s="169"/>
      <c r="F456" s="86"/>
      <c r="G456" s="171"/>
      <c r="H456" s="86"/>
      <c r="I456" s="171"/>
      <c r="J456" s="86"/>
      <c r="K456" s="171"/>
      <c r="L456" s="270"/>
    </row>
    <row r="457" spans="1:12" ht="14.4" x14ac:dyDescent="0.3">
      <c r="A457" s="23"/>
      <c r="B457" s="15"/>
      <c r="C457" s="241"/>
      <c r="D457" s="211"/>
      <c r="E457" s="169"/>
      <c r="F457" s="86"/>
      <c r="G457" s="171"/>
      <c r="H457" s="86"/>
      <c r="I457" s="171"/>
      <c r="J457" s="86"/>
      <c r="K457" s="171"/>
      <c r="L457" s="270"/>
    </row>
    <row r="458" spans="1:12" ht="14.4" x14ac:dyDescent="0.3">
      <c r="A458" s="23"/>
      <c r="B458" s="15"/>
      <c r="C458" s="241"/>
      <c r="D458" s="212"/>
      <c r="E458" s="169"/>
      <c r="F458" s="86"/>
      <c r="G458" s="171"/>
      <c r="H458" s="86"/>
      <c r="I458" s="171"/>
      <c r="J458" s="86"/>
      <c r="K458" s="171"/>
      <c r="L458" s="270"/>
    </row>
    <row r="459" spans="1:12" ht="14.4" x14ac:dyDescent="0.3">
      <c r="A459" s="23"/>
      <c r="B459" s="15"/>
      <c r="C459" s="241"/>
      <c r="D459" s="212"/>
      <c r="E459" s="169"/>
      <c r="F459" s="86"/>
      <c r="G459" s="171"/>
      <c r="H459" s="86"/>
      <c r="I459" s="171"/>
      <c r="J459" s="86"/>
      <c r="K459" s="171"/>
      <c r="L459" s="270"/>
    </row>
    <row r="460" spans="1:12" ht="15" thickBot="1" x14ac:dyDescent="0.35">
      <c r="A460" s="77"/>
      <c r="B460" s="78"/>
      <c r="C460" s="242"/>
      <c r="D460" s="239" t="s">
        <v>33</v>
      </c>
      <c r="E460" s="191"/>
      <c r="F460" s="87">
        <f>SUM(F449:F459)</f>
        <v>660</v>
      </c>
      <c r="G460" s="193">
        <f t="shared" ref="G460:J460" si="131">SUM(G449:G459)</f>
        <v>23.060000000000002</v>
      </c>
      <c r="H460" s="87">
        <f t="shared" si="131"/>
        <v>20.87</v>
      </c>
      <c r="I460" s="193">
        <f t="shared" si="131"/>
        <v>102.61999999999999</v>
      </c>
      <c r="J460" s="87">
        <f t="shared" si="131"/>
        <v>712.35</v>
      </c>
      <c r="K460" s="193"/>
      <c r="L460" s="274">
        <f t="shared" ref="L460" si="132">SUM(L449:L459)</f>
        <v>119.47</v>
      </c>
    </row>
    <row r="461" spans="1:12" ht="14.4" x14ac:dyDescent="0.3">
      <c r="A461" s="20">
        <v>4</v>
      </c>
      <c r="B461" s="102">
        <f>B449</f>
        <v>4</v>
      </c>
      <c r="C461" s="104" t="s">
        <v>25</v>
      </c>
      <c r="D461" s="154" t="s">
        <v>26</v>
      </c>
      <c r="E461" s="257" t="s">
        <v>57</v>
      </c>
      <c r="F461" s="245">
        <v>150</v>
      </c>
      <c r="G461" s="246">
        <v>0.6</v>
      </c>
      <c r="H461" s="247">
        <v>0.46</v>
      </c>
      <c r="I461" s="246">
        <v>15.45</v>
      </c>
      <c r="J461" s="247">
        <v>70.5</v>
      </c>
      <c r="K461" s="259">
        <v>112</v>
      </c>
      <c r="L461" s="269">
        <v>33.33</v>
      </c>
    </row>
    <row r="462" spans="1:12" ht="26.4" x14ac:dyDescent="0.3">
      <c r="A462" s="23"/>
      <c r="B462" s="15"/>
      <c r="C462" s="105"/>
      <c r="D462" s="129" t="s">
        <v>27</v>
      </c>
      <c r="E462" s="220" t="s">
        <v>181</v>
      </c>
      <c r="F462" s="248">
        <v>200</v>
      </c>
      <c r="G462" s="249">
        <v>4.66</v>
      </c>
      <c r="H462" s="250">
        <v>7.3</v>
      </c>
      <c r="I462" s="249">
        <v>7.08</v>
      </c>
      <c r="J462" s="250">
        <v>112.52</v>
      </c>
      <c r="K462" s="237">
        <v>144</v>
      </c>
      <c r="L462" s="270">
        <v>19.95</v>
      </c>
    </row>
    <row r="463" spans="1:12" ht="14.4" x14ac:dyDescent="0.3">
      <c r="A463" s="23"/>
      <c r="B463" s="15"/>
      <c r="C463" s="105"/>
      <c r="D463" s="129" t="s">
        <v>28</v>
      </c>
      <c r="E463" s="221" t="s">
        <v>182</v>
      </c>
      <c r="F463" s="248">
        <v>90</v>
      </c>
      <c r="G463" s="251">
        <v>18.89</v>
      </c>
      <c r="H463" s="252">
        <v>19.3</v>
      </c>
      <c r="I463" s="251">
        <v>7.31</v>
      </c>
      <c r="J463" s="252">
        <v>280.49</v>
      </c>
      <c r="K463" s="237">
        <v>42</v>
      </c>
      <c r="L463" s="270">
        <v>60.54</v>
      </c>
    </row>
    <row r="464" spans="1:12" ht="14.4" x14ac:dyDescent="0.3">
      <c r="A464" s="23"/>
      <c r="B464" s="15"/>
      <c r="C464" s="105"/>
      <c r="D464" s="129" t="s">
        <v>142</v>
      </c>
      <c r="E464" s="222" t="s">
        <v>183</v>
      </c>
      <c r="F464" s="233">
        <v>150</v>
      </c>
      <c r="G464" s="253">
        <v>3.33</v>
      </c>
      <c r="H464" s="254">
        <v>3.9</v>
      </c>
      <c r="I464" s="253">
        <v>25.65</v>
      </c>
      <c r="J464" s="254">
        <v>151.35</v>
      </c>
      <c r="K464" s="237">
        <v>51</v>
      </c>
      <c r="L464" s="270">
        <v>30.01</v>
      </c>
    </row>
    <row r="465" spans="1:12" ht="14.4" x14ac:dyDescent="0.3">
      <c r="A465" s="23"/>
      <c r="B465" s="15"/>
      <c r="C465" s="105"/>
      <c r="D465" s="129" t="s">
        <v>22</v>
      </c>
      <c r="E465" s="222" t="s">
        <v>79</v>
      </c>
      <c r="F465" s="233">
        <v>200</v>
      </c>
      <c r="G465" s="251">
        <v>0.2</v>
      </c>
      <c r="H465" s="252">
        <v>0</v>
      </c>
      <c r="I465" s="251">
        <v>14</v>
      </c>
      <c r="J465" s="258">
        <v>56</v>
      </c>
      <c r="K465" s="237">
        <v>493</v>
      </c>
      <c r="L465" s="270">
        <v>1.38</v>
      </c>
    </row>
    <row r="466" spans="1:12" ht="26.4" x14ac:dyDescent="0.3">
      <c r="A466" s="23"/>
      <c r="B466" s="15"/>
      <c r="C466" s="105"/>
      <c r="D466" s="129" t="s">
        <v>91</v>
      </c>
      <c r="E466" s="255" t="s">
        <v>40</v>
      </c>
      <c r="F466" s="233">
        <v>30</v>
      </c>
      <c r="G466" s="251">
        <v>2.13</v>
      </c>
      <c r="H466" s="252">
        <v>0.21</v>
      </c>
      <c r="I466" s="251">
        <v>13.2</v>
      </c>
      <c r="J466" s="258">
        <v>72</v>
      </c>
      <c r="K466" s="249">
        <v>119</v>
      </c>
      <c r="L466" s="270">
        <v>2.0299999999999998</v>
      </c>
    </row>
    <row r="467" spans="1:12" ht="26.4" x14ac:dyDescent="0.3">
      <c r="A467" s="23"/>
      <c r="B467" s="15"/>
      <c r="C467" s="105"/>
      <c r="D467" s="129" t="s">
        <v>92</v>
      </c>
      <c r="E467" s="255" t="s">
        <v>41</v>
      </c>
      <c r="F467" s="233">
        <v>30</v>
      </c>
      <c r="G467" s="251">
        <v>1.17</v>
      </c>
      <c r="H467" s="256">
        <v>0.33</v>
      </c>
      <c r="I467" s="251">
        <v>11.16</v>
      </c>
      <c r="J467" s="258">
        <v>54.39</v>
      </c>
      <c r="K467" s="237">
        <v>120</v>
      </c>
      <c r="L467" s="270">
        <v>2.4500000000000002</v>
      </c>
    </row>
    <row r="468" spans="1:12" ht="14.4" x14ac:dyDescent="0.3">
      <c r="A468" s="23"/>
      <c r="B468" s="15"/>
      <c r="C468" s="105"/>
      <c r="D468" s="126"/>
      <c r="E468" s="187"/>
      <c r="F468" s="142"/>
      <c r="G468" s="140"/>
      <c r="H468" s="244"/>
      <c r="I468" s="140"/>
      <c r="J468" s="150"/>
      <c r="K468" s="136"/>
      <c r="L468" s="270"/>
    </row>
    <row r="469" spans="1:12" ht="14.4" x14ac:dyDescent="0.3">
      <c r="A469" s="23"/>
      <c r="B469" s="15"/>
      <c r="C469" s="105"/>
      <c r="D469" s="188"/>
      <c r="E469" s="169"/>
      <c r="F469" s="86"/>
      <c r="G469" s="171"/>
      <c r="H469" s="86"/>
      <c r="I469" s="171"/>
      <c r="J469" s="86"/>
      <c r="K469" s="171"/>
      <c r="L469" s="270"/>
    </row>
    <row r="470" spans="1:12" ht="14.4" x14ac:dyDescent="0.3">
      <c r="A470" s="23"/>
      <c r="B470" s="15"/>
      <c r="C470" s="105"/>
      <c r="D470" s="188"/>
      <c r="E470" s="169"/>
      <c r="F470" s="86"/>
      <c r="G470" s="171"/>
      <c r="H470" s="86"/>
      <c r="I470" s="171"/>
      <c r="J470" s="86"/>
      <c r="K470" s="171"/>
      <c r="L470" s="270"/>
    </row>
    <row r="471" spans="1:12" ht="14.4" x14ac:dyDescent="0.3">
      <c r="A471" s="23"/>
      <c r="B471" s="15"/>
      <c r="C471" s="105"/>
      <c r="D471" s="189"/>
      <c r="E471" s="169"/>
      <c r="F471" s="86"/>
      <c r="G471" s="171"/>
      <c r="H471" s="86"/>
      <c r="I471" s="171"/>
      <c r="J471" s="86"/>
      <c r="K471" s="171"/>
      <c r="L471" s="270"/>
    </row>
    <row r="472" spans="1:12" ht="14.4" x14ac:dyDescent="0.3">
      <c r="A472" s="23"/>
      <c r="B472" s="15"/>
      <c r="C472" s="105"/>
      <c r="D472" s="189"/>
      <c r="E472" s="169"/>
      <c r="F472" s="86"/>
      <c r="G472" s="171"/>
      <c r="H472" s="86"/>
      <c r="I472" s="171"/>
      <c r="J472" s="86"/>
      <c r="K472" s="171"/>
      <c r="L472" s="270"/>
    </row>
    <row r="473" spans="1:12" ht="15" thickBot="1" x14ac:dyDescent="0.35">
      <c r="A473" s="77"/>
      <c r="B473" s="78"/>
      <c r="C473" s="113"/>
      <c r="D473" s="190" t="s">
        <v>33</v>
      </c>
      <c r="E473" s="195"/>
      <c r="F473" s="87">
        <f>SUM(F461:F472)</f>
        <v>850</v>
      </c>
      <c r="G473" s="196">
        <f t="shared" ref="G473:J473" si="133">SUM(G461:G472)</f>
        <v>30.979999999999997</v>
      </c>
      <c r="H473" s="87">
        <f t="shared" si="133"/>
        <v>31.5</v>
      </c>
      <c r="I473" s="196">
        <f t="shared" si="133"/>
        <v>93.85</v>
      </c>
      <c r="J473" s="87">
        <f t="shared" si="133"/>
        <v>797.25</v>
      </c>
      <c r="K473" s="196"/>
      <c r="L473" s="274">
        <f t="shared" ref="L473" si="134">SUM(L461:L472)</f>
        <v>149.68999999999997</v>
      </c>
    </row>
    <row r="474" spans="1:12" ht="15" thickBot="1" x14ac:dyDescent="0.3">
      <c r="A474" s="98">
        <f>A449</f>
        <v>4</v>
      </c>
      <c r="B474" s="99">
        <f>B449</f>
        <v>4</v>
      </c>
      <c r="C474" s="344" t="s">
        <v>4</v>
      </c>
      <c r="D474" s="345"/>
      <c r="E474" s="100"/>
      <c r="F474" s="101">
        <f>F460+F473</f>
        <v>1510</v>
      </c>
      <c r="G474" s="101">
        <f t="shared" ref="G474:J474" si="135">G460+G473</f>
        <v>54.04</v>
      </c>
      <c r="H474" s="101">
        <f t="shared" si="135"/>
        <v>52.370000000000005</v>
      </c>
      <c r="I474" s="101">
        <f t="shared" si="135"/>
        <v>196.46999999999997</v>
      </c>
      <c r="J474" s="101">
        <f t="shared" si="135"/>
        <v>1509.6</v>
      </c>
      <c r="K474" s="101"/>
      <c r="L474" s="299">
        <f t="shared" ref="L474" si="136">L460+L473</f>
        <v>269.15999999999997</v>
      </c>
    </row>
    <row r="475" spans="1:12" ht="14.4" x14ac:dyDescent="0.3">
      <c r="A475" s="20">
        <v>4</v>
      </c>
      <c r="B475" s="21">
        <v>5</v>
      </c>
      <c r="C475" s="104" t="s">
        <v>20</v>
      </c>
      <c r="D475" s="154" t="s">
        <v>26</v>
      </c>
      <c r="E475" s="243" t="s">
        <v>57</v>
      </c>
      <c r="F475" s="260">
        <v>150</v>
      </c>
      <c r="G475" s="131">
        <v>0.6</v>
      </c>
      <c r="H475" s="158">
        <v>0.46</v>
      </c>
      <c r="I475" s="131">
        <v>15.45</v>
      </c>
      <c r="J475" s="158">
        <v>70.5</v>
      </c>
      <c r="K475" s="146">
        <v>112</v>
      </c>
      <c r="L475" s="285">
        <v>33.33</v>
      </c>
    </row>
    <row r="476" spans="1:12" ht="26.4" x14ac:dyDescent="0.3">
      <c r="A476" s="23"/>
      <c r="B476" s="15"/>
      <c r="C476" s="105"/>
      <c r="D476" s="129" t="s">
        <v>123</v>
      </c>
      <c r="E476" s="143" t="s">
        <v>69</v>
      </c>
      <c r="F476" s="149">
        <v>150</v>
      </c>
      <c r="G476" s="141">
        <v>15.6</v>
      </c>
      <c r="H476" s="140">
        <v>16.350000000000001</v>
      </c>
      <c r="I476" s="141">
        <v>2.7</v>
      </c>
      <c r="J476" s="140">
        <v>220.2</v>
      </c>
      <c r="K476" s="142">
        <v>66</v>
      </c>
      <c r="L476" s="286">
        <v>42.16</v>
      </c>
    </row>
    <row r="477" spans="1:12" ht="14.4" x14ac:dyDescent="0.3">
      <c r="A477" s="23"/>
      <c r="B477" s="15"/>
      <c r="C477" s="105"/>
      <c r="D477" s="129" t="s">
        <v>62</v>
      </c>
      <c r="E477" s="209" t="s">
        <v>58</v>
      </c>
      <c r="F477" s="149">
        <v>200</v>
      </c>
      <c r="G477" s="141">
        <v>0.8</v>
      </c>
      <c r="H477" s="140">
        <v>0.2</v>
      </c>
      <c r="I477" s="141">
        <v>23.2</v>
      </c>
      <c r="J477" s="140">
        <v>94.4</v>
      </c>
      <c r="K477" s="142">
        <v>107</v>
      </c>
      <c r="L477" s="286">
        <v>18.96</v>
      </c>
    </row>
    <row r="478" spans="1:12" ht="26.4" x14ac:dyDescent="0.3">
      <c r="A478" s="23"/>
      <c r="B478" s="15"/>
      <c r="C478" s="105"/>
      <c r="D478" s="129" t="s">
        <v>91</v>
      </c>
      <c r="E478" s="143" t="s">
        <v>56</v>
      </c>
      <c r="F478" s="136">
        <v>35</v>
      </c>
      <c r="G478" s="141">
        <v>2.52</v>
      </c>
      <c r="H478" s="140">
        <v>0.94</v>
      </c>
      <c r="I478" s="141">
        <v>17.18</v>
      </c>
      <c r="J478" s="144">
        <v>88.27</v>
      </c>
      <c r="K478" s="134">
        <v>121</v>
      </c>
      <c r="L478" s="286">
        <v>3.94</v>
      </c>
    </row>
    <row r="479" spans="1:12" ht="14.4" x14ac:dyDescent="0.3">
      <c r="A479" s="23"/>
      <c r="B479" s="15"/>
      <c r="C479" s="105"/>
      <c r="D479" s="188"/>
      <c r="E479" s="224"/>
      <c r="F479" s="171"/>
      <c r="G479" s="86"/>
      <c r="H479" s="171"/>
      <c r="I479" s="86"/>
      <c r="J479" s="171"/>
      <c r="K479" s="86"/>
      <c r="L479" s="286"/>
    </row>
    <row r="480" spans="1:12" ht="14.4" x14ac:dyDescent="0.3">
      <c r="A480" s="23"/>
      <c r="B480" s="15"/>
      <c r="C480" s="105"/>
      <c r="D480" s="188"/>
      <c r="E480" s="224"/>
      <c r="F480" s="171"/>
      <c r="G480" s="86"/>
      <c r="H480" s="171"/>
      <c r="I480" s="86"/>
      <c r="J480" s="171"/>
      <c r="K480" s="86"/>
      <c r="L480" s="286"/>
    </row>
    <row r="481" spans="1:12" ht="14.4" x14ac:dyDescent="0.3">
      <c r="A481" s="23"/>
      <c r="B481" s="15"/>
      <c r="C481" s="105"/>
      <c r="D481" s="188"/>
      <c r="E481" s="224"/>
      <c r="F481" s="171"/>
      <c r="G481" s="86"/>
      <c r="H481" s="171"/>
      <c r="I481" s="86"/>
      <c r="J481" s="171"/>
      <c r="K481" s="86"/>
      <c r="L481" s="286"/>
    </row>
    <row r="482" spans="1:12" ht="14.4" x14ac:dyDescent="0.3">
      <c r="A482" s="23"/>
      <c r="B482" s="15"/>
      <c r="C482" s="105"/>
      <c r="D482" s="188"/>
      <c r="E482" s="224"/>
      <c r="F482" s="171"/>
      <c r="G482" s="86"/>
      <c r="H482" s="171"/>
      <c r="I482" s="86"/>
      <c r="J482" s="171"/>
      <c r="K482" s="86"/>
      <c r="L482" s="286"/>
    </row>
    <row r="483" spans="1:12" ht="14.4" x14ac:dyDescent="0.3">
      <c r="A483" s="23"/>
      <c r="B483" s="15"/>
      <c r="C483" s="105"/>
      <c r="D483" s="189"/>
      <c r="E483" s="224"/>
      <c r="F483" s="171"/>
      <c r="G483" s="86"/>
      <c r="H483" s="171"/>
      <c r="I483" s="86"/>
      <c r="J483" s="171"/>
      <c r="K483" s="86"/>
      <c r="L483" s="286"/>
    </row>
    <row r="484" spans="1:12" ht="14.4" x14ac:dyDescent="0.3">
      <c r="A484" s="23"/>
      <c r="B484" s="15"/>
      <c r="C484" s="105"/>
      <c r="D484" s="189"/>
      <c r="E484" s="224"/>
      <c r="F484" s="171"/>
      <c r="G484" s="86"/>
      <c r="H484" s="171"/>
      <c r="I484" s="86"/>
      <c r="J484" s="171"/>
      <c r="K484" s="86"/>
      <c r="L484" s="286"/>
    </row>
    <row r="485" spans="1:12" ht="15.75" customHeight="1" thickBot="1" x14ac:dyDescent="0.35">
      <c r="A485" s="77"/>
      <c r="B485" s="78"/>
      <c r="C485" s="113"/>
      <c r="D485" s="190" t="s">
        <v>33</v>
      </c>
      <c r="E485" s="225"/>
      <c r="F485" s="196">
        <f>SUM(F475:F484)</f>
        <v>535</v>
      </c>
      <c r="G485" s="87">
        <f t="shared" ref="G485:J485" si="137">SUM(G475:G484)</f>
        <v>19.52</v>
      </c>
      <c r="H485" s="196">
        <f t="shared" si="137"/>
        <v>17.950000000000003</v>
      </c>
      <c r="I485" s="87">
        <f t="shared" si="137"/>
        <v>58.529999999999994</v>
      </c>
      <c r="J485" s="196">
        <f t="shared" si="137"/>
        <v>473.37</v>
      </c>
      <c r="K485" s="87"/>
      <c r="L485" s="301">
        <f t="shared" ref="L485" si="138">SUM(L475:L484)</f>
        <v>98.389999999999986</v>
      </c>
    </row>
    <row r="486" spans="1:12" ht="14.4" x14ac:dyDescent="0.3">
      <c r="A486" s="20">
        <v>4</v>
      </c>
      <c r="B486" s="102">
        <f>B475</f>
        <v>5</v>
      </c>
      <c r="C486" s="104" t="s">
        <v>25</v>
      </c>
      <c r="D486" s="154" t="s">
        <v>26</v>
      </c>
      <c r="E486" s="156" t="s">
        <v>129</v>
      </c>
      <c r="F486" s="146">
        <v>60</v>
      </c>
      <c r="G486" s="158">
        <v>1.08</v>
      </c>
      <c r="H486" s="131">
        <v>4.28</v>
      </c>
      <c r="I486" s="158">
        <v>6.26</v>
      </c>
      <c r="J486" s="131">
        <v>90.16</v>
      </c>
      <c r="K486" s="194">
        <v>78</v>
      </c>
      <c r="L486" s="269">
        <v>4.3099999999999996</v>
      </c>
    </row>
    <row r="487" spans="1:12" ht="14.4" x14ac:dyDescent="0.3">
      <c r="A487" s="23"/>
      <c r="B487" s="15"/>
      <c r="C487" s="105"/>
      <c r="D487" s="129" t="s">
        <v>27</v>
      </c>
      <c r="E487" s="152" t="s">
        <v>184</v>
      </c>
      <c r="F487" s="139">
        <v>200</v>
      </c>
      <c r="G487" s="133">
        <v>1.1200000000000001</v>
      </c>
      <c r="H487" s="134">
        <v>1.9</v>
      </c>
      <c r="I487" s="133">
        <v>5.7</v>
      </c>
      <c r="J487" s="134">
        <v>44.94</v>
      </c>
      <c r="K487" s="136" t="s">
        <v>187</v>
      </c>
      <c r="L487" s="270">
        <v>7.6</v>
      </c>
    </row>
    <row r="488" spans="1:12" ht="14.4" x14ac:dyDescent="0.3">
      <c r="A488" s="23"/>
      <c r="B488" s="15"/>
      <c r="C488" s="105"/>
      <c r="D488" s="129" t="s">
        <v>185</v>
      </c>
      <c r="E488" s="187" t="s">
        <v>186</v>
      </c>
      <c r="F488" s="142">
        <v>90</v>
      </c>
      <c r="G488" s="140">
        <v>20.010000000000002</v>
      </c>
      <c r="H488" s="141">
        <v>18.11</v>
      </c>
      <c r="I488" s="140">
        <v>3.35</v>
      </c>
      <c r="J488" s="141">
        <v>256.54000000000002</v>
      </c>
      <c r="K488" s="136">
        <v>88</v>
      </c>
      <c r="L488" s="270">
        <v>83.57</v>
      </c>
    </row>
    <row r="489" spans="1:12" ht="14.4" x14ac:dyDescent="0.3">
      <c r="A489" s="23"/>
      <c r="B489" s="15"/>
      <c r="C489" s="105"/>
      <c r="D489" s="129" t="s">
        <v>142</v>
      </c>
      <c r="E489" s="152" t="s">
        <v>143</v>
      </c>
      <c r="F489" s="139">
        <v>150</v>
      </c>
      <c r="G489" s="133">
        <v>5.22</v>
      </c>
      <c r="H489" s="134">
        <v>5.35</v>
      </c>
      <c r="I489" s="133">
        <v>32.159999999999997</v>
      </c>
      <c r="J489" s="134">
        <v>197.67</v>
      </c>
      <c r="K489" s="136">
        <v>516</v>
      </c>
      <c r="L489" s="270">
        <v>10.89</v>
      </c>
    </row>
    <row r="490" spans="1:12" ht="14.4" x14ac:dyDescent="0.3">
      <c r="A490" s="23"/>
      <c r="B490" s="15"/>
      <c r="C490" s="105"/>
      <c r="D490" s="129" t="s">
        <v>62</v>
      </c>
      <c r="E490" s="152" t="s">
        <v>46</v>
      </c>
      <c r="F490" s="139">
        <v>200</v>
      </c>
      <c r="G490" s="140">
        <v>0.5</v>
      </c>
      <c r="H490" s="141">
        <v>0</v>
      </c>
      <c r="I490" s="140">
        <v>28</v>
      </c>
      <c r="J490" s="150">
        <v>110</v>
      </c>
      <c r="K490" s="136">
        <v>508</v>
      </c>
      <c r="L490" s="270">
        <v>3.54</v>
      </c>
    </row>
    <row r="491" spans="1:12" ht="26.4" x14ac:dyDescent="0.3">
      <c r="A491" s="23"/>
      <c r="B491" s="15"/>
      <c r="C491" s="105"/>
      <c r="D491" s="129" t="s">
        <v>91</v>
      </c>
      <c r="E491" s="187" t="s">
        <v>40</v>
      </c>
      <c r="F491" s="142">
        <v>30</v>
      </c>
      <c r="G491" s="140">
        <v>2.13</v>
      </c>
      <c r="H491" s="141">
        <v>0.21</v>
      </c>
      <c r="I491" s="140">
        <v>13.2</v>
      </c>
      <c r="J491" s="150">
        <v>72</v>
      </c>
      <c r="K491" s="133">
        <v>119</v>
      </c>
      <c r="L491" s="270">
        <v>2.0299999999999998</v>
      </c>
    </row>
    <row r="492" spans="1:12" ht="26.4" x14ac:dyDescent="0.3">
      <c r="A492" s="23"/>
      <c r="B492" s="15"/>
      <c r="C492" s="105"/>
      <c r="D492" s="129" t="s">
        <v>92</v>
      </c>
      <c r="E492" s="187" t="s">
        <v>41</v>
      </c>
      <c r="F492" s="142">
        <v>30</v>
      </c>
      <c r="G492" s="140">
        <v>1.17</v>
      </c>
      <c r="H492" s="244">
        <v>0.33</v>
      </c>
      <c r="I492" s="140">
        <v>11.16</v>
      </c>
      <c r="J492" s="150">
        <v>54.39</v>
      </c>
      <c r="K492" s="136">
        <v>120</v>
      </c>
      <c r="L492" s="270">
        <v>2.4500000000000002</v>
      </c>
    </row>
    <row r="493" spans="1:12" ht="14.4" x14ac:dyDescent="0.3">
      <c r="A493" s="23"/>
      <c r="B493" s="15"/>
      <c r="C493" s="105"/>
      <c r="D493" s="188"/>
      <c r="E493" s="169"/>
      <c r="F493" s="86"/>
      <c r="G493" s="171"/>
      <c r="H493" s="86"/>
      <c r="I493" s="171"/>
      <c r="J493" s="86"/>
      <c r="K493" s="171"/>
      <c r="L493" s="270"/>
    </row>
    <row r="494" spans="1:12" ht="14.4" x14ac:dyDescent="0.3">
      <c r="A494" s="23"/>
      <c r="B494" s="15"/>
      <c r="C494" s="105"/>
      <c r="D494" s="188"/>
      <c r="E494" s="169"/>
      <c r="F494" s="86"/>
      <c r="G494" s="171"/>
      <c r="H494" s="86"/>
      <c r="I494" s="171"/>
      <c r="J494" s="86"/>
      <c r="K494" s="171"/>
      <c r="L494" s="270"/>
    </row>
    <row r="495" spans="1:12" ht="14.4" x14ac:dyDescent="0.3">
      <c r="A495" s="23"/>
      <c r="B495" s="15"/>
      <c r="C495" s="105"/>
      <c r="D495" s="188"/>
      <c r="E495" s="169"/>
      <c r="F495" s="86"/>
      <c r="G495" s="171"/>
      <c r="H495" s="86"/>
      <c r="I495" s="171"/>
      <c r="J495" s="86"/>
      <c r="K495" s="171"/>
      <c r="L495" s="270"/>
    </row>
    <row r="496" spans="1:12" ht="14.4" x14ac:dyDescent="0.3">
      <c r="A496" s="23"/>
      <c r="B496" s="15"/>
      <c r="C496" s="105"/>
      <c r="D496" s="189"/>
      <c r="E496" s="169"/>
      <c r="F496" s="86"/>
      <c r="G496" s="171"/>
      <c r="H496" s="86"/>
      <c r="I496" s="171"/>
      <c r="J496" s="86"/>
      <c r="K496" s="171"/>
      <c r="L496" s="270"/>
    </row>
    <row r="497" spans="1:12" ht="14.4" x14ac:dyDescent="0.3">
      <c r="A497" s="23"/>
      <c r="B497" s="15"/>
      <c r="C497" s="105"/>
      <c r="D497" s="189"/>
      <c r="E497" s="169"/>
      <c r="F497" s="86"/>
      <c r="G497" s="171"/>
      <c r="H497" s="86"/>
      <c r="I497" s="171"/>
      <c r="J497" s="86"/>
      <c r="K497" s="171"/>
      <c r="L497" s="270"/>
    </row>
    <row r="498" spans="1:12" ht="15" thickBot="1" x14ac:dyDescent="0.35">
      <c r="A498" s="77"/>
      <c r="B498" s="78"/>
      <c r="C498" s="113"/>
      <c r="D498" s="190" t="s">
        <v>33</v>
      </c>
      <c r="E498" s="195"/>
      <c r="F498" s="87">
        <f>SUM(F486:F497)</f>
        <v>760</v>
      </c>
      <c r="G498" s="196">
        <f>SUM(G486:G497)</f>
        <v>31.229999999999997</v>
      </c>
      <c r="H498" s="87">
        <f t="shared" ref="H498:J498" si="139">SUM(H486:H497)</f>
        <v>30.18</v>
      </c>
      <c r="I498" s="196">
        <f t="shared" si="139"/>
        <v>99.83</v>
      </c>
      <c r="J498" s="87">
        <f t="shared" si="139"/>
        <v>825.69999999999993</v>
      </c>
      <c r="K498" s="196"/>
      <c r="L498" s="274">
        <f t="shared" ref="L498" si="140">SUM(L486:L497)</f>
        <v>114.39</v>
      </c>
    </row>
    <row r="499" spans="1:12" ht="15" thickBot="1" x14ac:dyDescent="0.3">
      <c r="A499" s="98">
        <f>A475</f>
        <v>4</v>
      </c>
      <c r="B499" s="99">
        <f>B475</f>
        <v>5</v>
      </c>
      <c r="C499" s="344" t="s">
        <v>4</v>
      </c>
      <c r="D499" s="345"/>
      <c r="E499" s="100"/>
      <c r="F499" s="101">
        <f>F485+F498</f>
        <v>1295</v>
      </c>
      <c r="G499" s="101">
        <f t="shared" ref="G499:J499" si="141">G485+G498</f>
        <v>50.75</v>
      </c>
      <c r="H499" s="101">
        <f t="shared" si="141"/>
        <v>48.13</v>
      </c>
      <c r="I499" s="101">
        <f t="shared" si="141"/>
        <v>158.35999999999999</v>
      </c>
      <c r="J499" s="101">
        <f t="shared" si="141"/>
        <v>1299.07</v>
      </c>
      <c r="K499" s="101"/>
      <c r="L499" s="299">
        <f t="shared" ref="L499" si="142">L485+L498</f>
        <v>212.77999999999997</v>
      </c>
    </row>
    <row r="500" spans="1:12" ht="13.8" thickBot="1" x14ac:dyDescent="0.3">
      <c r="A500" s="27"/>
      <c r="B500" s="28"/>
      <c r="C500" s="339" t="s">
        <v>5</v>
      </c>
      <c r="D500" s="339"/>
      <c r="E500" s="339"/>
      <c r="F500" s="34">
        <f>(F30+F54+F78+F101+F126+F150+F175+F199+F223+F247+F271+F297+F322+F348+F373+F398+F424+F448+F474+F499)/(IF(F30=0,0,1)+IF(F54=0,0,1)+IF(F78=0,0,1)+IF(F101=0,0,1)+IF(F126=0,0,1)+IF(F150=0,0,1)+IF(F175=0,0,1)+IF(F199=0,0,1)+IF(F223=0,0,1)+IF(F247=0,0,1)+IF(F271=0,0,1)+IF(F297=0,0,1)+IF(F322=0,0,1)+IF(F348=0,0,1)+IF(F373=0,0,1)+IF(F398=0,0,1)+IF(F424=0,0,1)+IF(F448=0,0,1)+IF(F474=0,0,1)+IF(F499=0,0,1))</f>
        <v>1350.7368421052631</v>
      </c>
      <c r="G500" s="34">
        <f>(G30+G54+G78+G101+G126+G150+G175+G199+G223+G247+G271+G297+G322+G348+G373+G398+G424+G448+G474+G499)/(IF(G30=0,0,1)+IF(G54=0,0,1)+IF(G78=0,0,1)+IF(G101=0,0,1)+IF(G126=0,0,1)+IF(G150=0,0,1)+IF(G175=0,0,1)+IF(G199=0,0,1)+IF(G223=0,0,1)+IF(G247=0,0,1)+IF(G271=0,0,1)+IF(G297=0,0,1)+IF(G322=0,0,1)+IF(G348=0,0,1)+IF(G373=0,0,1)+IF(G398=0,0,1)+IF(G424=0,0,1)+IF(G448=0,0,1)+IF(G474=0,0,1)+IF(G499=0,0,1))</f>
        <v>55.299473684210533</v>
      </c>
      <c r="H500" s="34">
        <f>(H30+H54+H78+H101+H126+H150+H175+H199+H223+H247+H271+H297+H322+H348+H373+H398+H424+H448+H474+H499)/(IF(H30=0,0,1)+IF(H54=0,0,1)+IF(H78=0,0,1)+IF(H101=0,0,1)+IF(H126=0,0,1)+IF(H150=0,0,1)+IF(H175=0,0,1)+IF(H199=0,0,1)+IF(H223=0,0,1)+IF(H247=0,0,1)+IF(H271=0,0,1)+IF(H297=0,0,1)+IF(H322=0,0,1)+IF(H348=0,0,1)+IF(H373=0,0,1)+IF(H398=0,0,1)+IF(H424=0,0,1)+IF(H448=0,0,1)+IF(H474=0,0,1)+IF(H499=0,0,1))</f>
        <v>49.239473684210523</v>
      </c>
      <c r="I500" s="34">
        <f>(I30+I54+I78+I101+I126+I150+I175+I199+I223+I247+I271+I297+I322+I348+I373+I398+I424+I448+I474+I499)/(IF(I30=0,0,1)+IF(I54=0,0,1)+IF(I78=0,0,1)+IF(I101=0,0,1)+IF(I126=0,0,1)+IF(I150=0,0,1)+IF(I175=0,0,1)+IF(I199=0,0,1)+IF(I223=0,0,1)+IF(I247=0,0,1)+IF(I271=0,0,1)+IF(I297=0,0,1)+IF(I322=0,0,1)+IF(I348=0,0,1)+IF(I373=0,0,1)+IF(I398=0,0,1)+IF(I424=0,0,1)+IF(I448=0,0,1)+IF(I474=0,0,1)+IF(I499=0,0,1))</f>
        <v>176.99842105263156</v>
      </c>
      <c r="J500" s="34">
        <f>(J30+J54+J78+J101+J126+J150+J175+J199+J223+J247+J271+J297+J322+J348+J373+J398+J424+J448+J474+J499)/(IF(J30=0,0,1)+IF(J54=0,0,1)+IF(J78=0,0,1)+IF(J101=0,0,1)+IF(J126=0,0,1)+IF(J150=0,0,1)+IF(J175=0,0,1)+IF(J199=0,0,1)+IF(J223=0,0,1)+IF(J247=0,0,1)+IF(J271=0,0,1)+IF(J297=0,0,1)+IF(J322=0,0,1)+IF(J348=0,0,1)+IF(J373=0,0,1)+IF(J398=0,0,1)+IF(J424=0,0,1)+IF(J448=0,0,1)+IF(J474=0,0,1)+IF(J499=0,0,1))</f>
        <v>1390.1231578947368</v>
      </c>
      <c r="K500" s="34" t="s">
        <v>39</v>
      </c>
      <c r="L500" s="302">
        <f>(L30+L54+L78+L101+L126+L150+L175+L199+L223+L247+L271+L297+L322+L348+L373+L398+L424+L448+L474+L499)/(IF(L30=0,0,1)+IF(L54=0,0,1)+IF(L78=0,0,1)+IF(L101=0,0,1)+IF(L126=0,0,1)+IF(L150=0,0,1)+IF(L175=0,0,1)+IF(L199=0,0,1)+IF(L223=0,0,1)+IF(L247=0,0,1)+IF(L271=0,0,1)+IF(L297=0,0,1)+IF(L322=0,0,1)+IF(L348=0,0,1)+IF(L373=0,0,1)+IF(L398=0,0,1)+IF(L424=0,0,1)+IF(L448=0,0,1)+IF(L474=0,0,1)+IF(L499=0,0,1))</f>
        <v>236.7045</v>
      </c>
    </row>
  </sheetData>
  <mergeCells count="26">
    <mergeCell ref="C474:D474"/>
    <mergeCell ref="C499:D499"/>
    <mergeCell ref="C1:E1"/>
    <mergeCell ref="H1:K1"/>
    <mergeCell ref="H2:K2"/>
    <mergeCell ref="C54:D54"/>
    <mergeCell ref="C78:D78"/>
    <mergeCell ref="C101:D101"/>
    <mergeCell ref="C126:D126"/>
    <mergeCell ref="C30:D30"/>
    <mergeCell ref="A19:A29"/>
    <mergeCell ref="B19:B29"/>
    <mergeCell ref="C500:E500"/>
    <mergeCell ref="C247:D247"/>
    <mergeCell ref="C150:D150"/>
    <mergeCell ref="C175:D175"/>
    <mergeCell ref="C199:D199"/>
    <mergeCell ref="C223:D223"/>
    <mergeCell ref="C271:D271"/>
    <mergeCell ref="C297:D297"/>
    <mergeCell ref="C322:D322"/>
    <mergeCell ref="C348:D348"/>
    <mergeCell ref="C373:D373"/>
    <mergeCell ref="C398:D398"/>
    <mergeCell ref="C424:D424"/>
    <mergeCell ref="C448:D448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user7600</cp:lastModifiedBy>
  <cp:lastPrinted>2023-10-27T01:27:55Z</cp:lastPrinted>
  <dcterms:created xsi:type="dcterms:W3CDTF">2022-05-16T14:23:56Z</dcterms:created>
  <dcterms:modified xsi:type="dcterms:W3CDTF">2025-02-08T12:16:12Z</dcterms:modified>
</cp:coreProperties>
</file>